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Sheet1!$A$3:$L$59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<sst xmlns="http://schemas.openxmlformats.org/spreadsheetml/2006/main" count="131" uniqueCount="127">
  <si>
    <t>安陆市浩源自来水公司公开招聘综合成绩</t>
  </si>
  <si>
    <t>序号</t>
  </si>
  <si>
    <t>姓名</t>
  </si>
  <si>
    <t>准考证号</t>
  </si>
  <si>
    <t>岗位名称</t>
  </si>
  <si>
    <t>招募人数</t>
  </si>
  <si>
    <t>笔试成绩</t>
  </si>
  <si>
    <t>折算分值</t>
  </si>
  <si>
    <t>面试成绩</t>
  </si>
  <si>
    <t>综合得分</t>
  </si>
  <si>
    <t>排名</t>
  </si>
  <si>
    <t>备注</t>
  </si>
  <si>
    <t>金涛</t>
  </si>
  <si>
    <t>20241102104</t>
  </si>
  <si>
    <t>调度中心</t>
  </si>
  <si>
    <t>孙康</t>
  </si>
  <si>
    <t>20241102105</t>
  </si>
  <si>
    <t>李欣雅</t>
  </si>
  <si>
    <t>20241102109</t>
  </si>
  <si>
    <t>彭家诚</t>
  </si>
  <si>
    <t>20241102209</t>
  </si>
  <si>
    <t>运转</t>
  </si>
  <si>
    <t>侯露</t>
  </si>
  <si>
    <t>20241102124</t>
  </si>
  <si>
    <t>秦雨蝶</t>
  </si>
  <si>
    <t>20241102127</t>
  </si>
  <si>
    <t>熊志杰</t>
  </si>
  <si>
    <t>20241102203</t>
  </si>
  <si>
    <t>孙之浩</t>
  </si>
  <si>
    <t>20241102128</t>
  </si>
  <si>
    <t>黄思敏</t>
  </si>
  <si>
    <t>20241102229</t>
  </si>
  <si>
    <t>刘儒泽</t>
  </si>
  <si>
    <t>20241102212</t>
  </si>
  <si>
    <t>张庆</t>
  </si>
  <si>
    <t>20241102227</t>
  </si>
  <si>
    <t>盛海洋</t>
  </si>
  <si>
    <t>20241102111</t>
  </si>
  <si>
    <t>刘畅</t>
  </si>
  <si>
    <t>20241102226</t>
  </si>
  <si>
    <t>彭浪</t>
  </si>
  <si>
    <t>20241102228</t>
  </si>
  <si>
    <t>徐思思</t>
  </si>
  <si>
    <t>20241102130</t>
  </si>
  <si>
    <t>何新</t>
  </si>
  <si>
    <t>20241102230</t>
  </si>
  <si>
    <t>仰力</t>
  </si>
  <si>
    <t>20241102202</t>
  </si>
  <si>
    <t>周力</t>
  </si>
  <si>
    <t>20241102122</t>
  </si>
  <si>
    <t>陈远情</t>
  </si>
  <si>
    <t>20241102221</t>
  </si>
  <si>
    <t>谭毅</t>
  </si>
  <si>
    <t>20241102218</t>
  </si>
  <si>
    <t>徐华盛</t>
  </si>
  <si>
    <t>20241102112</t>
  </si>
  <si>
    <t>熊壮</t>
  </si>
  <si>
    <t>20241102214</t>
  </si>
  <si>
    <t>徐楚桐</t>
  </si>
  <si>
    <t>20241102213</t>
  </si>
  <si>
    <t>24</t>
  </si>
  <si>
    <t>朱俊彦</t>
  </si>
  <si>
    <t>20241102215</t>
  </si>
  <si>
    <t>朱翼鹏</t>
  </si>
  <si>
    <t>20241102233</t>
  </si>
  <si>
    <t>卓进</t>
  </si>
  <si>
    <t>20241102232</t>
  </si>
  <si>
    <t>潘力瑶</t>
  </si>
  <si>
    <t>20241102118</t>
  </si>
  <si>
    <t>李官泽</t>
  </si>
  <si>
    <t>20241102133</t>
  </si>
  <si>
    <t>黄梓豪</t>
  </si>
  <si>
    <t>20241102132</t>
  </si>
  <si>
    <t>孙万凯</t>
  </si>
  <si>
    <t>20241102216</t>
  </si>
  <si>
    <t>孙辉尧</t>
  </si>
  <si>
    <t>20241102117</t>
  </si>
  <si>
    <t>华瑾</t>
  </si>
  <si>
    <t>20241102204</t>
  </si>
  <si>
    <t>吴海祥</t>
  </si>
  <si>
    <t>20241102119</t>
  </si>
  <si>
    <t>甘鑫</t>
  </si>
  <si>
    <t>20241102207</t>
  </si>
  <si>
    <t>涂进</t>
  </si>
  <si>
    <t>20241102125</t>
  </si>
  <si>
    <t>周越鑫</t>
  </si>
  <si>
    <t>20241102114</t>
  </si>
  <si>
    <t>金明</t>
  </si>
  <si>
    <t>20241102219</t>
  </si>
  <si>
    <t>易致远</t>
  </si>
  <si>
    <t>20241102116</t>
  </si>
  <si>
    <t>贺达</t>
  </si>
  <si>
    <t>20241102224</t>
  </si>
  <si>
    <t>黄磊</t>
  </si>
  <si>
    <t>20241102129</t>
  </si>
  <si>
    <t>张依杨</t>
  </si>
  <si>
    <t>20241102220</t>
  </si>
  <si>
    <t>王帆</t>
  </si>
  <si>
    <t>20241102217</t>
  </si>
  <si>
    <t>徐毅</t>
  </si>
  <si>
    <t>20241102126</t>
  </si>
  <si>
    <t>金一鸣</t>
  </si>
  <si>
    <t>20241102211</t>
  </si>
  <si>
    <t>曹锐</t>
  </si>
  <si>
    <t>20241102201</t>
  </si>
  <si>
    <t>李紫烨</t>
  </si>
  <si>
    <t>20241102123</t>
  </si>
  <si>
    <t>唐秀云</t>
  </si>
  <si>
    <t>20241102206</t>
  </si>
  <si>
    <t>江涵</t>
  </si>
  <si>
    <t>20241102210</t>
  </si>
  <si>
    <t>朱世强</t>
  </si>
  <si>
    <t>20241102223</t>
  </si>
  <si>
    <t>梁英洁</t>
  </si>
  <si>
    <t>20241102131</t>
  </si>
  <si>
    <t>李梦</t>
  </si>
  <si>
    <t>20241102231</t>
  </si>
  <si>
    <t>王卓</t>
  </si>
  <si>
    <t>20241102222</t>
  </si>
  <si>
    <t>张霄鹏</t>
  </si>
  <si>
    <t>20241102121</t>
  </si>
  <si>
    <t>楚帅</t>
  </si>
  <si>
    <t>20241102115</t>
  </si>
  <si>
    <t>张峥峥</t>
  </si>
  <si>
    <t>20241102205</t>
  </si>
  <si>
    <t>陈宇峰</t>
  </si>
  <si>
    <t>20241102113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</si>
</sst>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5" applyNumberFormat="0" applyAlignment="0" applyProtection="0">
      <alignment vertical="center"/>
    </xf>
    <xf numFmtId="0" fontId="14" fillId="5" borderId="26" applyNumberFormat="0" applyAlignment="0" applyProtection="0">
      <alignment vertical="center"/>
    </xf>
    <xf numFmtId="0" fontId="15" fillId="5" borderId="25" applyNumberFormat="0" applyAlignment="0" applyProtection="0">
      <alignment vertical="center"/>
    </xf>
    <xf numFmtId="0" fontId="16" fillId="6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9"/>
  <sheetViews>
    <sheetView tabSelected="1" view="pageBreakPreview" zoomScaleNormal="100" workbookViewId="0">
      <selection activeCell="P45" sqref="P45"/>
    </sheetView>
  </sheetViews>
  <sheetFormatPr defaultColWidth="9" defaultRowHeight="13.5"/>
  <cols>
    <col min="1" max="1" width="5.125" customWidth="1"/>
    <col min="2" max="2" width="8.625" customWidth="1"/>
    <col min="3" max="3" width="14.625" customWidth="1"/>
    <col min="4" max="5" width="9.50833333333333" customWidth="1"/>
    <col min="6" max="7" width="12.625" customWidth="1"/>
    <col min="8" max="8" width="12.625" style="1" customWidth="1"/>
    <col min="9" max="10" width="12.625" customWidth="1"/>
    <col min="11" max="11" width="6.75" customWidth="1"/>
  </cols>
  <sheetData>
    <row r="1" ht="37" customHeight="1" spans="1:12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16" customHeight="1" spans="1:12">
      <c r="A2" s="2"/>
      <c r="B2" s="2"/>
      <c r="C2" s="2"/>
      <c r="D2" s="2"/>
      <c r="E2" s="2"/>
      <c r="F2" s="2"/>
      <c r="G2" s="2"/>
      <c r="H2" s="3"/>
      <c r="I2" s="2"/>
      <c r="J2" s="43">
        <v>45619</v>
      </c>
      <c r="K2" s="43"/>
      <c r="L2" s="43"/>
    </row>
    <row r="3" ht="25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7</v>
      </c>
      <c r="J3" s="4" t="s">
        <v>9</v>
      </c>
      <c r="K3" s="4" t="s">
        <v>10</v>
      </c>
      <c r="L3" s="4" t="s">
        <v>11</v>
      </c>
    </row>
    <row r="4" ht="20.1" customHeight="1" spans="1:12">
      <c r="A4" s="6">
        <f>ROW()-3</f>
        <v>1</v>
      </c>
      <c r="B4" s="6" t="s">
        <v>12</v>
      </c>
      <c r="C4" s="6" t="s">
        <v>13</v>
      </c>
      <c r="D4" s="7" t="s">
        <v>14</v>
      </c>
      <c r="E4" s="8">
        <v>1</v>
      </c>
      <c r="F4" s="9">
        <v>79.4</v>
      </c>
      <c r="G4" s="10">
        <f>F4*0.4</f>
        <v>31.76</v>
      </c>
      <c r="H4" s="11">
        <v>81.76</v>
      </c>
      <c r="I4" s="9">
        <f>H4*0.6</f>
        <v>49.056</v>
      </c>
      <c r="J4" s="9">
        <f>G4+I4</f>
        <v>80.816</v>
      </c>
      <c r="K4" s="10">
        <v>1</v>
      </c>
      <c r="L4" s="6"/>
    </row>
    <row r="5" ht="20.1" customHeight="1" spans="1:12">
      <c r="A5" s="6">
        <f t="shared" ref="A5:A14" si="0">ROW()-3</f>
        <v>2</v>
      </c>
      <c r="B5" s="6" t="s">
        <v>15</v>
      </c>
      <c r="C5" s="6" t="s">
        <v>16</v>
      </c>
      <c r="D5" s="12"/>
      <c r="E5" s="13"/>
      <c r="F5" s="9">
        <v>70.7</v>
      </c>
      <c r="G5" s="10">
        <f>F5*0.4</f>
        <v>28.28</v>
      </c>
      <c r="H5" s="14">
        <v>82.18</v>
      </c>
      <c r="I5" s="9">
        <f>H5*0.6</f>
        <v>49.308</v>
      </c>
      <c r="J5" s="9">
        <f>G5+I5</f>
        <v>77.588</v>
      </c>
      <c r="K5" s="10">
        <v>2</v>
      </c>
      <c r="L5" s="6"/>
    </row>
    <row r="6" ht="20.1" customHeight="1" spans="1:12">
      <c r="A6" s="6">
        <f t="shared" si="0"/>
        <v>3</v>
      </c>
      <c r="B6" s="6" t="s">
        <v>17</v>
      </c>
      <c r="C6" s="6" t="s">
        <v>18</v>
      </c>
      <c r="D6" s="15"/>
      <c r="E6" s="16"/>
      <c r="F6" s="9">
        <v>72.4</v>
      </c>
      <c r="G6" s="10">
        <f>F6*0.4</f>
        <v>28.96</v>
      </c>
      <c r="H6" s="11">
        <v>75.26</v>
      </c>
      <c r="I6" s="9">
        <f>H6*0.6</f>
        <v>45.156</v>
      </c>
      <c r="J6" s="9">
        <f>G6+I6</f>
        <v>74.116</v>
      </c>
      <c r="K6" s="10">
        <v>3</v>
      </c>
      <c r="L6" s="6"/>
    </row>
    <row r="7" ht="20.1" customHeight="1" spans="1:12">
      <c r="A7" s="6">
        <f t="shared" si="0"/>
        <v>4</v>
      </c>
      <c r="B7" s="6" t="s">
        <v>19</v>
      </c>
      <c r="C7" s="6" t="s">
        <v>20</v>
      </c>
      <c r="D7" s="12" t="s">
        <v>21</v>
      </c>
      <c r="E7" s="13">
        <v>24</v>
      </c>
      <c r="F7" s="9">
        <v>79.1</v>
      </c>
      <c r="G7" s="10">
        <f>F7*0.4</f>
        <v>31.64</v>
      </c>
      <c r="H7" s="11">
        <v>81.4</v>
      </c>
      <c r="I7" s="9">
        <f>H7*0.6</f>
        <v>48.84</v>
      </c>
      <c r="J7" s="9">
        <f>G7+I7</f>
        <v>80.48</v>
      </c>
      <c r="K7" s="30">
        <v>1</v>
      </c>
      <c r="L7" s="17"/>
    </row>
    <row r="8" ht="20.1" customHeight="1" spans="1:12">
      <c r="A8" s="6">
        <f t="shared" si="0"/>
        <v>5</v>
      </c>
      <c r="B8" s="6" t="s">
        <v>22</v>
      </c>
      <c r="C8" s="6" t="s">
        <v>23</v>
      </c>
      <c r="D8" s="12"/>
      <c r="E8" s="13"/>
      <c r="F8" s="9">
        <v>77.3</v>
      </c>
      <c r="G8" s="10">
        <f>F8*0.4</f>
        <v>30.92</v>
      </c>
      <c r="H8" s="14">
        <v>81.92</v>
      </c>
      <c r="I8" s="9">
        <f>H8*0.6</f>
        <v>49.152</v>
      </c>
      <c r="J8" s="9">
        <f>G8+I8</f>
        <v>80.072</v>
      </c>
      <c r="K8" s="30">
        <v>2</v>
      </c>
      <c r="L8" s="6"/>
    </row>
    <row r="9" ht="20.1" customHeight="1" spans="1:12">
      <c r="A9" s="6">
        <f t="shared" si="0"/>
        <v>6</v>
      </c>
      <c r="B9" s="6" t="s">
        <v>24</v>
      </c>
      <c r="C9" s="6" t="s">
        <v>25</v>
      </c>
      <c r="D9" s="12"/>
      <c r="E9" s="13"/>
      <c r="F9" s="9">
        <v>79.2</v>
      </c>
      <c r="G9" s="10">
        <f>F9*0.4</f>
        <v>31.68</v>
      </c>
      <c r="H9" s="11">
        <v>80.52</v>
      </c>
      <c r="I9" s="9">
        <f>H9*0.6</f>
        <v>48.312</v>
      </c>
      <c r="J9" s="9">
        <f>G9+I9</f>
        <v>79.992</v>
      </c>
      <c r="K9" s="30">
        <v>3</v>
      </c>
      <c r="L9" s="6"/>
    </row>
    <row r="10" ht="20.1" customHeight="1" spans="1:12">
      <c r="A10" s="6">
        <f t="shared" si="0"/>
        <v>7</v>
      </c>
      <c r="B10" s="6" t="s">
        <v>26</v>
      </c>
      <c r="C10" s="6" t="s">
        <v>27</v>
      </c>
      <c r="D10" s="12"/>
      <c r="E10" s="13"/>
      <c r="F10" s="9">
        <v>78</v>
      </c>
      <c r="G10" s="10">
        <f>F10*0.4</f>
        <v>31.2</v>
      </c>
      <c r="H10" s="14">
        <v>80.74</v>
      </c>
      <c r="I10" s="9">
        <f>H10*0.6</f>
        <v>48.444</v>
      </c>
      <c r="J10" s="9">
        <f>G10+I10</f>
        <v>79.644</v>
      </c>
      <c r="K10" s="30">
        <v>4</v>
      </c>
      <c r="L10" s="6"/>
    </row>
    <row r="11" ht="20.1" customHeight="1" spans="1:12">
      <c r="A11" s="6">
        <f t="shared" si="0"/>
        <v>8</v>
      </c>
      <c r="B11" s="6" t="s">
        <v>28</v>
      </c>
      <c r="C11" s="6" t="s">
        <v>29</v>
      </c>
      <c r="D11" s="12"/>
      <c r="E11" s="13"/>
      <c r="F11" s="9">
        <v>71.7</v>
      </c>
      <c r="G11" s="10">
        <f>F11*0.4</f>
        <v>28.68</v>
      </c>
      <c r="H11" s="14">
        <v>84.14</v>
      </c>
      <c r="I11" s="9">
        <f>H11*0.6</f>
        <v>50.484</v>
      </c>
      <c r="J11" s="9">
        <f>G11+I11</f>
        <v>79.164</v>
      </c>
      <c r="K11" s="30">
        <v>5</v>
      </c>
      <c r="L11" s="6"/>
    </row>
    <row r="12" ht="20.1" customHeight="1" spans="1:12">
      <c r="A12" s="6">
        <f t="shared" si="0"/>
        <v>9</v>
      </c>
      <c r="B12" s="6" t="s">
        <v>30</v>
      </c>
      <c r="C12" s="6" t="s">
        <v>31</v>
      </c>
      <c r="D12" s="12"/>
      <c r="E12" s="13"/>
      <c r="F12" s="9">
        <v>78.2</v>
      </c>
      <c r="G12" s="10">
        <f>F12*0.4</f>
        <v>31.28</v>
      </c>
      <c r="H12" s="14">
        <v>79.22</v>
      </c>
      <c r="I12" s="9">
        <f>H12*0.6</f>
        <v>47.532</v>
      </c>
      <c r="J12" s="9">
        <f>G12+I12</f>
        <v>78.812</v>
      </c>
      <c r="K12" s="30">
        <v>6</v>
      </c>
      <c r="L12" s="6"/>
    </row>
    <row r="13" ht="20.1" customHeight="1" spans="1:12">
      <c r="A13" s="6">
        <f t="shared" si="0"/>
        <v>10</v>
      </c>
      <c r="B13" s="6" t="s">
        <v>32</v>
      </c>
      <c r="C13" s="6" t="s">
        <v>33</v>
      </c>
      <c r="D13" s="12"/>
      <c r="E13" s="13"/>
      <c r="F13" s="9">
        <v>71.5</v>
      </c>
      <c r="G13" s="10">
        <f>F13*0.4</f>
        <v>28.6</v>
      </c>
      <c r="H13" s="11">
        <v>83.3</v>
      </c>
      <c r="I13" s="9">
        <f>H13*0.6</f>
        <v>49.98</v>
      </c>
      <c r="J13" s="9">
        <f>G13+I13</f>
        <v>78.58</v>
      </c>
      <c r="K13" s="30">
        <v>7</v>
      </c>
      <c r="L13" s="6"/>
    </row>
    <row r="14" ht="20.1" customHeight="1" spans="1:12">
      <c r="A14" s="6">
        <f t="shared" si="0"/>
        <v>11</v>
      </c>
      <c r="B14" s="6" t="s">
        <v>34</v>
      </c>
      <c r="C14" s="6" t="s">
        <v>35</v>
      </c>
      <c r="D14" s="12"/>
      <c r="E14" s="13"/>
      <c r="F14" s="9">
        <v>70.6</v>
      </c>
      <c r="G14" s="10">
        <f>F14*0.4</f>
        <v>28.24</v>
      </c>
      <c r="H14" s="14">
        <v>83.8</v>
      </c>
      <c r="I14" s="9">
        <f>H14*0.6</f>
        <v>50.28</v>
      </c>
      <c r="J14" s="9">
        <f>G14+I14</f>
        <v>78.52</v>
      </c>
      <c r="K14" s="30">
        <v>8</v>
      </c>
      <c r="L14" s="6"/>
    </row>
    <row r="15" ht="20.1" customHeight="1" spans="1:12">
      <c r="A15" s="6">
        <f t="shared" ref="A15:A24" si="1">ROW()-3</f>
        <v>12</v>
      </c>
      <c r="B15" s="6" t="s">
        <v>36</v>
      </c>
      <c r="C15" s="6" t="s">
        <v>37</v>
      </c>
      <c r="D15" s="12"/>
      <c r="E15" s="13"/>
      <c r="F15" s="9">
        <v>73.3</v>
      </c>
      <c r="G15" s="10">
        <f>F15*0.4</f>
        <v>29.32</v>
      </c>
      <c r="H15" s="11">
        <v>81.86</v>
      </c>
      <c r="I15" s="9">
        <f>H15*0.6</f>
        <v>49.116</v>
      </c>
      <c r="J15" s="9">
        <f>G15+I15</f>
        <v>78.436</v>
      </c>
      <c r="K15" s="30">
        <v>9</v>
      </c>
      <c r="L15" s="6"/>
    </row>
    <row r="16" ht="20.1" customHeight="1" spans="1:12">
      <c r="A16" s="6">
        <f t="shared" si="1"/>
        <v>13</v>
      </c>
      <c r="B16" s="17" t="s">
        <v>38</v>
      </c>
      <c r="C16" s="17" t="s">
        <v>39</v>
      </c>
      <c r="D16" s="12"/>
      <c r="E16" s="13"/>
      <c r="F16" s="15">
        <v>80.6</v>
      </c>
      <c r="G16" s="10">
        <f>F16*0.4</f>
        <v>32.24</v>
      </c>
      <c r="H16" s="11">
        <v>76.82</v>
      </c>
      <c r="I16" s="9">
        <f>H16*0.6</f>
        <v>46.092</v>
      </c>
      <c r="J16" s="9">
        <f>G16+I16</f>
        <v>78.332</v>
      </c>
      <c r="K16" s="30">
        <v>10</v>
      </c>
      <c r="L16" s="6"/>
    </row>
    <row r="17" ht="20.1" customHeight="1" spans="1:12">
      <c r="A17" s="6">
        <f t="shared" si="1"/>
        <v>14</v>
      </c>
      <c r="B17" s="6" t="s">
        <v>40</v>
      </c>
      <c r="C17" s="6" t="s">
        <v>41</v>
      </c>
      <c r="D17" s="12"/>
      <c r="E17" s="13"/>
      <c r="F17" s="9">
        <v>73</v>
      </c>
      <c r="G17" s="10">
        <f>F17*0.4</f>
        <v>29.2</v>
      </c>
      <c r="H17" s="14">
        <v>81.66</v>
      </c>
      <c r="I17" s="9">
        <f>H17*0.6</f>
        <v>48.996</v>
      </c>
      <c r="J17" s="9">
        <f>G17+I17</f>
        <v>78.196</v>
      </c>
      <c r="K17" s="30">
        <v>11</v>
      </c>
      <c r="L17" s="6"/>
    </row>
    <row r="18" ht="20.1" customHeight="1" spans="1:12">
      <c r="A18" s="6">
        <f t="shared" si="1"/>
        <v>15</v>
      </c>
      <c r="B18" s="6" t="s">
        <v>42</v>
      </c>
      <c r="C18" s="6" t="s">
        <v>43</v>
      </c>
      <c r="D18" s="12"/>
      <c r="E18" s="13"/>
      <c r="F18" s="9">
        <v>73.3</v>
      </c>
      <c r="G18" s="10">
        <f>F18*0.4</f>
        <v>29.32</v>
      </c>
      <c r="H18" s="11">
        <v>81.2</v>
      </c>
      <c r="I18" s="9">
        <f>H18*0.6</f>
        <v>48.72</v>
      </c>
      <c r="J18" s="9">
        <f>G18+I18</f>
        <v>78.04</v>
      </c>
      <c r="K18" s="30">
        <v>12</v>
      </c>
      <c r="L18" s="6"/>
    </row>
    <row r="19" ht="20.1" customHeight="1" spans="1:12">
      <c r="A19" s="6">
        <f t="shared" si="1"/>
        <v>16</v>
      </c>
      <c r="B19" s="6" t="s">
        <v>44</v>
      </c>
      <c r="C19" s="6" t="s">
        <v>45</v>
      </c>
      <c r="D19" s="12"/>
      <c r="E19" s="13"/>
      <c r="F19" s="9">
        <v>75.3</v>
      </c>
      <c r="G19" s="10">
        <f>F19*0.4</f>
        <v>30.12</v>
      </c>
      <c r="H19" s="11">
        <v>79.82</v>
      </c>
      <c r="I19" s="9">
        <f>H19*0.6</f>
        <v>47.892</v>
      </c>
      <c r="J19" s="9">
        <f>G19+I19</f>
        <v>78.012</v>
      </c>
      <c r="K19" s="30">
        <v>13</v>
      </c>
      <c r="L19" s="6"/>
    </row>
    <row r="20" ht="20.1" customHeight="1" spans="1:12">
      <c r="A20" s="6">
        <f t="shared" si="1"/>
        <v>17</v>
      </c>
      <c r="B20" s="6" t="s">
        <v>46</v>
      </c>
      <c r="C20" s="6" t="s">
        <v>47</v>
      </c>
      <c r="D20" s="12"/>
      <c r="E20" s="13"/>
      <c r="F20" s="9">
        <v>70.6</v>
      </c>
      <c r="G20" s="10">
        <f>F20*0.4</f>
        <v>28.24</v>
      </c>
      <c r="H20" s="11">
        <v>82.64</v>
      </c>
      <c r="I20" s="9">
        <f>H20*0.6</f>
        <v>49.584</v>
      </c>
      <c r="J20" s="9">
        <f>G20+I20</f>
        <v>77.824</v>
      </c>
      <c r="K20" s="30">
        <v>14</v>
      </c>
      <c r="L20" s="6"/>
    </row>
    <row r="21" ht="20.1" customHeight="1" spans="1:12">
      <c r="A21" s="6">
        <f t="shared" si="1"/>
        <v>18</v>
      </c>
      <c r="B21" s="6" t="s">
        <v>48</v>
      </c>
      <c r="C21" s="6" t="s">
        <v>49</v>
      </c>
      <c r="D21" s="12"/>
      <c r="E21" s="13"/>
      <c r="F21" s="9">
        <v>74.3</v>
      </c>
      <c r="G21" s="10">
        <f>F21*0.4</f>
        <v>29.72</v>
      </c>
      <c r="H21" s="14">
        <v>79.62</v>
      </c>
      <c r="I21" s="9">
        <f>H21*0.6</f>
        <v>47.772</v>
      </c>
      <c r="J21" s="9">
        <f>G21+I21</f>
        <v>77.492</v>
      </c>
      <c r="K21" s="30">
        <v>15</v>
      </c>
      <c r="L21" s="6"/>
    </row>
    <row r="22" ht="20.1" customHeight="1" spans="1:12">
      <c r="A22" s="6">
        <f t="shared" si="1"/>
        <v>19</v>
      </c>
      <c r="B22" s="6" t="s">
        <v>50</v>
      </c>
      <c r="C22" s="6" t="s">
        <v>51</v>
      </c>
      <c r="D22" s="12"/>
      <c r="E22" s="13"/>
      <c r="F22" s="9">
        <v>68.3</v>
      </c>
      <c r="G22" s="10">
        <f>F22*0.4</f>
        <v>27.32</v>
      </c>
      <c r="H22" s="14">
        <v>82.78</v>
      </c>
      <c r="I22" s="9">
        <f>H22*0.6</f>
        <v>49.668</v>
      </c>
      <c r="J22" s="9">
        <f>G22+I22</f>
        <v>76.988</v>
      </c>
      <c r="K22" s="30">
        <v>16</v>
      </c>
      <c r="L22" s="6"/>
    </row>
    <row r="23" ht="20.1" customHeight="1" spans="1:12">
      <c r="A23" s="6">
        <f t="shared" si="1"/>
        <v>20</v>
      </c>
      <c r="B23" s="6" t="s">
        <v>52</v>
      </c>
      <c r="C23" s="6" t="s">
        <v>53</v>
      </c>
      <c r="D23" s="12"/>
      <c r="E23" s="13"/>
      <c r="F23" s="9">
        <v>74.7</v>
      </c>
      <c r="G23" s="10">
        <f>F23*0.4</f>
        <v>29.88</v>
      </c>
      <c r="H23" s="11">
        <v>78.48</v>
      </c>
      <c r="I23" s="9">
        <f>H23*0.6</f>
        <v>47.088</v>
      </c>
      <c r="J23" s="44">
        <f>G23+I23</f>
        <v>76.968</v>
      </c>
      <c r="K23" s="30">
        <v>17</v>
      </c>
      <c r="L23" s="6"/>
    </row>
    <row r="24" ht="20.1" customHeight="1" spans="1:12">
      <c r="A24" s="6">
        <f t="shared" si="1"/>
        <v>21</v>
      </c>
      <c r="B24" s="6" t="s">
        <v>54</v>
      </c>
      <c r="C24" s="6" t="s">
        <v>55</v>
      </c>
      <c r="D24" s="12"/>
      <c r="E24" s="13"/>
      <c r="F24" s="9">
        <v>71.1</v>
      </c>
      <c r="G24" s="10">
        <f>F24*0.4</f>
        <v>28.44</v>
      </c>
      <c r="H24" s="11">
        <v>80.88</v>
      </c>
      <c r="I24" s="9">
        <f>H24*0.6</f>
        <v>48.528</v>
      </c>
      <c r="J24" s="44">
        <f>G24+I24</f>
        <v>76.968</v>
      </c>
      <c r="K24" s="30">
        <v>17</v>
      </c>
      <c r="L24" s="6"/>
    </row>
    <row r="25" ht="20.1" customHeight="1" spans="1:12">
      <c r="A25" s="6">
        <f t="shared" ref="A25:A34" si="2">ROW()-3</f>
        <v>22</v>
      </c>
      <c r="B25" s="6" t="s">
        <v>56</v>
      </c>
      <c r="C25" s="6" t="s">
        <v>57</v>
      </c>
      <c r="D25" s="15"/>
      <c r="E25" s="16"/>
      <c r="F25" s="9">
        <v>75.6</v>
      </c>
      <c r="G25" s="10">
        <f>F25*0.4</f>
        <v>30.24</v>
      </c>
      <c r="H25" s="14">
        <v>77.68</v>
      </c>
      <c r="I25" s="9">
        <f>H25*0.6</f>
        <v>46.608</v>
      </c>
      <c r="J25" s="9">
        <f>G25+I25</f>
        <v>76.848</v>
      </c>
      <c r="K25" s="30">
        <v>19</v>
      </c>
      <c r="L25" s="6"/>
    </row>
    <row r="26" ht="20.1" customHeight="1" spans="1:12">
      <c r="A26" s="6">
        <f t="shared" si="2"/>
        <v>23</v>
      </c>
      <c r="B26" s="18" t="s">
        <v>58</v>
      </c>
      <c r="C26" s="18" t="s">
        <v>59</v>
      </c>
      <c r="D26" s="19" t="s">
        <v>21</v>
      </c>
      <c r="E26" s="20" t="s">
        <v>60</v>
      </c>
      <c r="F26" s="19">
        <v>73.5</v>
      </c>
      <c r="G26" s="21">
        <f>F26*0.4</f>
        <v>29.4</v>
      </c>
      <c r="H26" s="11">
        <v>79</v>
      </c>
      <c r="I26" s="19">
        <f>H26*0.6</f>
        <v>47.4</v>
      </c>
      <c r="J26" s="19">
        <f>G26+I26</f>
        <v>76.8</v>
      </c>
      <c r="K26" s="21">
        <v>20</v>
      </c>
      <c r="L26" s="18"/>
    </row>
    <row r="27" ht="20.1" customHeight="1" spans="1:12">
      <c r="A27" s="6">
        <f t="shared" si="2"/>
        <v>24</v>
      </c>
      <c r="B27" s="22" t="s">
        <v>61</v>
      </c>
      <c r="C27" s="22" t="s">
        <v>62</v>
      </c>
      <c r="D27" s="23"/>
      <c r="E27" s="24"/>
      <c r="F27" s="23">
        <v>65.7</v>
      </c>
      <c r="G27" s="25">
        <f>F27*0.4</f>
        <v>26.28</v>
      </c>
      <c r="H27" s="11">
        <v>84.12</v>
      </c>
      <c r="I27" s="23">
        <f>H27*0.6</f>
        <v>50.472</v>
      </c>
      <c r="J27" s="23">
        <f>G27+I27</f>
        <v>76.752</v>
      </c>
      <c r="K27" s="25">
        <v>21</v>
      </c>
      <c r="L27" s="22"/>
    </row>
    <row r="28" ht="20.1" customHeight="1" spans="1:12">
      <c r="A28" s="6">
        <f t="shared" si="2"/>
        <v>25</v>
      </c>
      <c r="B28" s="22" t="s">
        <v>63</v>
      </c>
      <c r="C28" s="22" t="s">
        <v>64</v>
      </c>
      <c r="D28" s="23"/>
      <c r="E28" s="24"/>
      <c r="F28" s="23">
        <v>73.1</v>
      </c>
      <c r="G28" s="25">
        <f>F28*0.4</f>
        <v>29.24</v>
      </c>
      <c r="H28" s="14">
        <v>78.68</v>
      </c>
      <c r="I28" s="23">
        <f>H28*0.6</f>
        <v>47.208</v>
      </c>
      <c r="J28" s="23">
        <f>G28+I28</f>
        <v>76.448</v>
      </c>
      <c r="K28" s="25">
        <v>22</v>
      </c>
      <c r="L28" s="22"/>
    </row>
    <row r="29" ht="20.1" customHeight="1" spans="1:12">
      <c r="A29" s="6">
        <f t="shared" si="2"/>
        <v>26</v>
      </c>
      <c r="B29" s="22" t="s">
        <v>65</v>
      </c>
      <c r="C29" s="22" t="s">
        <v>66</v>
      </c>
      <c r="D29" s="23"/>
      <c r="E29" s="24"/>
      <c r="F29" s="23">
        <v>72</v>
      </c>
      <c r="G29" s="25">
        <f>F29*0.4</f>
        <v>28.8</v>
      </c>
      <c r="H29" s="14">
        <v>79.36</v>
      </c>
      <c r="I29" s="23">
        <f>H29*0.6</f>
        <v>47.616</v>
      </c>
      <c r="J29" s="23">
        <f>G29+I29</f>
        <v>76.416</v>
      </c>
      <c r="K29" s="25">
        <v>23</v>
      </c>
      <c r="L29" s="22"/>
    </row>
    <row r="30" ht="20.1" customHeight="1" spans="1:12">
      <c r="A30" s="6">
        <f t="shared" si="2"/>
        <v>27</v>
      </c>
      <c r="B30" s="22" t="s">
        <v>67</v>
      </c>
      <c r="C30" s="22" t="s">
        <v>68</v>
      </c>
      <c r="D30" s="23"/>
      <c r="E30" s="24"/>
      <c r="F30" s="23">
        <v>75.1</v>
      </c>
      <c r="G30" s="25">
        <f>F30*0.4</f>
        <v>30.04</v>
      </c>
      <c r="H30" s="11">
        <v>77.16</v>
      </c>
      <c r="I30" s="23">
        <f>H30*0.6</f>
        <v>46.296</v>
      </c>
      <c r="J30" s="23">
        <f>G30+I30</f>
        <v>76.336</v>
      </c>
      <c r="K30" s="25">
        <v>24</v>
      </c>
      <c r="L30" s="22"/>
    </row>
    <row r="31" ht="20.1" customHeight="1" spans="1:12">
      <c r="A31" s="6">
        <f t="shared" si="2"/>
        <v>28</v>
      </c>
      <c r="B31" s="22" t="s">
        <v>69</v>
      </c>
      <c r="C31" s="22" t="s">
        <v>70</v>
      </c>
      <c r="D31" s="23"/>
      <c r="E31" s="24"/>
      <c r="F31" s="23">
        <v>65.2</v>
      </c>
      <c r="G31" s="25">
        <f>F31*0.4</f>
        <v>26.08</v>
      </c>
      <c r="H31" s="14">
        <v>83.58</v>
      </c>
      <c r="I31" s="23">
        <f>H31*0.6</f>
        <v>50.148</v>
      </c>
      <c r="J31" s="23">
        <f>G31+I31</f>
        <v>76.228</v>
      </c>
      <c r="K31" s="25">
        <v>25</v>
      </c>
      <c r="L31" s="22"/>
    </row>
    <row r="32" ht="20.1" customHeight="1" spans="1:12">
      <c r="A32" s="6">
        <f t="shared" si="2"/>
        <v>29</v>
      </c>
      <c r="B32" s="22" t="s">
        <v>71</v>
      </c>
      <c r="C32" s="22" t="s">
        <v>72</v>
      </c>
      <c r="D32" s="23"/>
      <c r="E32" s="24"/>
      <c r="F32" s="23">
        <v>71.7</v>
      </c>
      <c r="G32" s="25">
        <f>F32*0.4</f>
        <v>28.68</v>
      </c>
      <c r="H32" s="11">
        <v>79.1</v>
      </c>
      <c r="I32" s="23">
        <f>H32*0.6</f>
        <v>47.46</v>
      </c>
      <c r="J32" s="23">
        <f>G32+I32</f>
        <v>76.14</v>
      </c>
      <c r="K32" s="25">
        <v>26</v>
      </c>
      <c r="L32" s="22"/>
    </row>
    <row r="33" ht="20.1" customHeight="1" spans="1:12">
      <c r="A33" s="6">
        <f t="shared" si="2"/>
        <v>30</v>
      </c>
      <c r="B33" s="22" t="s">
        <v>73</v>
      </c>
      <c r="C33" s="22" t="s">
        <v>74</v>
      </c>
      <c r="D33" s="23"/>
      <c r="E33" s="24"/>
      <c r="F33" s="23">
        <v>68.4</v>
      </c>
      <c r="G33" s="25">
        <f>F33*0.4</f>
        <v>27.36</v>
      </c>
      <c r="H33" s="14">
        <v>81.14</v>
      </c>
      <c r="I33" s="23">
        <f>H33*0.6</f>
        <v>48.684</v>
      </c>
      <c r="J33" s="23">
        <f>G33+I33</f>
        <v>76.044</v>
      </c>
      <c r="K33" s="25">
        <v>27</v>
      </c>
      <c r="L33" s="22"/>
    </row>
    <row r="34" ht="20.1" customHeight="1" spans="1:12">
      <c r="A34" s="6">
        <f t="shared" si="2"/>
        <v>31</v>
      </c>
      <c r="B34" s="22" t="s">
        <v>75</v>
      </c>
      <c r="C34" s="22" t="s">
        <v>76</v>
      </c>
      <c r="D34" s="23"/>
      <c r="E34" s="24"/>
      <c r="F34" s="23">
        <v>63.9</v>
      </c>
      <c r="G34" s="25">
        <f>F34*0.4</f>
        <v>25.56</v>
      </c>
      <c r="H34" s="14">
        <v>83.96</v>
      </c>
      <c r="I34" s="23">
        <f>H34*0.6</f>
        <v>50.376</v>
      </c>
      <c r="J34" s="23">
        <f>G34+I34</f>
        <v>75.936</v>
      </c>
      <c r="K34" s="25">
        <v>28</v>
      </c>
      <c r="L34" s="22"/>
    </row>
    <row r="35" ht="20.1" customHeight="1" spans="1:12">
      <c r="A35" s="6">
        <f t="shared" ref="A35:A44" si="3">ROW()-3</f>
        <v>32</v>
      </c>
      <c r="B35" s="22" t="s">
        <v>77</v>
      </c>
      <c r="C35" s="22" t="s">
        <v>78</v>
      </c>
      <c r="D35" s="23"/>
      <c r="E35" s="24"/>
      <c r="F35" s="23">
        <v>63</v>
      </c>
      <c r="G35" s="25">
        <f>F35*0.4</f>
        <v>25.2</v>
      </c>
      <c r="H35" s="11">
        <v>84.04</v>
      </c>
      <c r="I35" s="23">
        <f>H35*0.6</f>
        <v>50.424</v>
      </c>
      <c r="J35" s="23">
        <f>G35+I35</f>
        <v>75.624</v>
      </c>
      <c r="K35" s="25">
        <v>29</v>
      </c>
      <c r="L35" s="22"/>
    </row>
    <row r="36" ht="20.1" customHeight="1" spans="1:12">
      <c r="A36" s="6">
        <f t="shared" si="3"/>
        <v>33</v>
      </c>
      <c r="B36" s="22" t="s">
        <v>79</v>
      </c>
      <c r="C36" s="22" t="s">
        <v>80</v>
      </c>
      <c r="D36" s="23"/>
      <c r="E36" s="24"/>
      <c r="F36" s="23">
        <v>68.6</v>
      </c>
      <c r="G36" s="25">
        <f>F36*0.4</f>
        <v>27.44</v>
      </c>
      <c r="H36" s="11">
        <v>80.24</v>
      </c>
      <c r="I36" s="23">
        <f>H36*0.6</f>
        <v>48.144</v>
      </c>
      <c r="J36" s="23">
        <f>G36+I36</f>
        <v>75.584</v>
      </c>
      <c r="K36" s="25">
        <v>30</v>
      </c>
      <c r="L36" s="22"/>
    </row>
    <row r="37" ht="20.1" customHeight="1" spans="1:12">
      <c r="A37" s="6">
        <f t="shared" si="3"/>
        <v>34</v>
      </c>
      <c r="B37" s="22" t="s">
        <v>81</v>
      </c>
      <c r="C37" s="22" t="s">
        <v>82</v>
      </c>
      <c r="D37" s="23"/>
      <c r="E37" s="24"/>
      <c r="F37" s="23">
        <v>61.4</v>
      </c>
      <c r="G37" s="25">
        <f>F37*0.4</f>
        <v>24.56</v>
      </c>
      <c r="H37" s="14">
        <v>84.96</v>
      </c>
      <c r="I37" s="23">
        <f>H37*0.6</f>
        <v>50.976</v>
      </c>
      <c r="J37" s="23">
        <f>G37+I37</f>
        <v>75.536</v>
      </c>
      <c r="K37" s="25">
        <v>31</v>
      </c>
      <c r="L37" s="22"/>
    </row>
    <row r="38" ht="20.1" customHeight="1" spans="1:12">
      <c r="A38" s="6">
        <f t="shared" si="3"/>
        <v>35</v>
      </c>
      <c r="B38" s="22" t="s">
        <v>83</v>
      </c>
      <c r="C38" s="22" t="s">
        <v>84</v>
      </c>
      <c r="D38" s="23"/>
      <c r="E38" s="24"/>
      <c r="F38" s="23">
        <v>64.3</v>
      </c>
      <c r="G38" s="25">
        <f>F38*0.4</f>
        <v>25.72</v>
      </c>
      <c r="H38" s="14">
        <v>82.86</v>
      </c>
      <c r="I38" s="23">
        <f>H38*0.6</f>
        <v>49.716</v>
      </c>
      <c r="J38" s="23">
        <f>G38+I38</f>
        <v>75.436</v>
      </c>
      <c r="K38" s="25">
        <v>32</v>
      </c>
      <c r="L38" s="22"/>
    </row>
    <row r="39" ht="20.1" customHeight="1" spans="1:12">
      <c r="A39" s="6">
        <f t="shared" si="3"/>
        <v>36</v>
      </c>
      <c r="B39" s="22" t="s">
        <v>85</v>
      </c>
      <c r="C39" s="22" t="s">
        <v>86</v>
      </c>
      <c r="D39" s="23"/>
      <c r="E39" s="24"/>
      <c r="F39" s="23">
        <v>67.2</v>
      </c>
      <c r="G39" s="25">
        <f>F39*0.4</f>
        <v>26.88</v>
      </c>
      <c r="H39" s="11">
        <v>80.68</v>
      </c>
      <c r="I39" s="23">
        <f>H39*0.6</f>
        <v>48.408</v>
      </c>
      <c r="J39" s="23">
        <f>G39+I39</f>
        <v>75.288</v>
      </c>
      <c r="K39" s="25">
        <v>33</v>
      </c>
      <c r="L39" s="22"/>
    </row>
    <row r="40" ht="20.1" customHeight="1" spans="1:12">
      <c r="A40" s="6">
        <f t="shared" si="3"/>
        <v>37</v>
      </c>
      <c r="B40" s="22" t="s">
        <v>87</v>
      </c>
      <c r="C40" s="22" t="s">
        <v>88</v>
      </c>
      <c r="D40" s="23"/>
      <c r="E40" s="24"/>
      <c r="F40" s="23">
        <v>69.5</v>
      </c>
      <c r="G40" s="25">
        <f>F40*0.4</f>
        <v>27.8</v>
      </c>
      <c r="H40" s="14">
        <v>79.12</v>
      </c>
      <c r="I40" s="23">
        <f>H40*0.6</f>
        <v>47.472</v>
      </c>
      <c r="J40" s="23">
        <f>G40+I40</f>
        <v>75.272</v>
      </c>
      <c r="K40" s="25">
        <v>34</v>
      </c>
      <c r="L40" s="22"/>
    </row>
    <row r="41" ht="20.1" customHeight="1" spans="1:12">
      <c r="A41" s="6">
        <f t="shared" si="3"/>
        <v>38</v>
      </c>
      <c r="B41" s="22" t="s">
        <v>89</v>
      </c>
      <c r="C41" s="22" t="s">
        <v>90</v>
      </c>
      <c r="D41" s="23"/>
      <c r="E41" s="24"/>
      <c r="F41" s="23">
        <v>66</v>
      </c>
      <c r="G41" s="25">
        <f>F41*0.4</f>
        <v>26.4</v>
      </c>
      <c r="H41" s="11">
        <v>81.1</v>
      </c>
      <c r="I41" s="23">
        <f>H41*0.6</f>
        <v>48.66</v>
      </c>
      <c r="J41" s="23">
        <f>G41+I41</f>
        <v>75.06</v>
      </c>
      <c r="K41" s="25">
        <v>35</v>
      </c>
      <c r="L41" s="22"/>
    </row>
    <row r="42" ht="20.1" customHeight="1" spans="1:12">
      <c r="A42" s="6">
        <f t="shared" si="3"/>
        <v>39</v>
      </c>
      <c r="B42" s="22" t="s">
        <v>91</v>
      </c>
      <c r="C42" s="22" t="s">
        <v>92</v>
      </c>
      <c r="D42" s="23"/>
      <c r="E42" s="24"/>
      <c r="F42" s="23">
        <v>63.2</v>
      </c>
      <c r="G42" s="25">
        <f>F42*0.4</f>
        <v>25.28</v>
      </c>
      <c r="H42" s="11">
        <v>82.18</v>
      </c>
      <c r="I42" s="23">
        <f>H42*0.6</f>
        <v>49.308</v>
      </c>
      <c r="J42" s="23">
        <f>G42+I42</f>
        <v>74.588</v>
      </c>
      <c r="K42" s="25">
        <v>36</v>
      </c>
      <c r="L42" s="22"/>
    </row>
    <row r="43" ht="20.1" customHeight="1" spans="1:12">
      <c r="A43" s="6">
        <f t="shared" si="3"/>
        <v>40</v>
      </c>
      <c r="B43" s="22" t="s">
        <v>93</v>
      </c>
      <c r="C43" s="22" t="s">
        <v>94</v>
      </c>
      <c r="D43" s="23"/>
      <c r="E43" s="24"/>
      <c r="F43" s="23">
        <v>65.2</v>
      </c>
      <c r="G43" s="25">
        <f>F43*0.4</f>
        <v>26.08</v>
      </c>
      <c r="H43" s="11">
        <v>80.82</v>
      </c>
      <c r="I43" s="23">
        <f>H43*0.6</f>
        <v>48.492</v>
      </c>
      <c r="J43" s="23">
        <f>G43+I43</f>
        <v>74.572</v>
      </c>
      <c r="K43" s="25">
        <v>37</v>
      </c>
      <c r="L43" s="22"/>
    </row>
    <row r="44" ht="20.1" customHeight="1" spans="1:12">
      <c r="A44" s="6">
        <f t="shared" si="3"/>
        <v>41</v>
      </c>
      <c r="B44" s="22" t="s">
        <v>95</v>
      </c>
      <c r="C44" s="22" t="s">
        <v>96</v>
      </c>
      <c r="D44" s="23"/>
      <c r="E44" s="24"/>
      <c r="F44" s="23">
        <v>77.4</v>
      </c>
      <c r="G44" s="25">
        <f>F44*0.4</f>
        <v>30.96</v>
      </c>
      <c r="H44" s="14">
        <v>72.34</v>
      </c>
      <c r="I44" s="23">
        <f>H44*0.6</f>
        <v>43.404</v>
      </c>
      <c r="J44" s="23">
        <f>G44+I44</f>
        <v>74.364</v>
      </c>
      <c r="K44" s="25">
        <v>38</v>
      </c>
      <c r="L44" s="22"/>
    </row>
    <row r="45" ht="20.1" customHeight="1" spans="1:12">
      <c r="A45" s="6">
        <f t="shared" ref="A45:A59" si="4">ROW()-3</f>
        <v>42</v>
      </c>
      <c r="B45" s="22" t="s">
        <v>97</v>
      </c>
      <c r="C45" s="22" t="s">
        <v>98</v>
      </c>
      <c r="D45" s="23"/>
      <c r="E45" s="24"/>
      <c r="F45" s="23">
        <v>67</v>
      </c>
      <c r="G45" s="25">
        <f>F45*0.4</f>
        <v>26.8</v>
      </c>
      <c r="H45" s="14">
        <v>79.12</v>
      </c>
      <c r="I45" s="23">
        <f>H45*0.6</f>
        <v>47.472</v>
      </c>
      <c r="J45" s="23">
        <f>G45+I45</f>
        <v>74.272</v>
      </c>
      <c r="K45" s="25">
        <v>39</v>
      </c>
      <c r="L45" s="22"/>
    </row>
    <row r="46" ht="20.1" customHeight="1" spans="1:12">
      <c r="A46" s="6">
        <f t="shared" si="4"/>
        <v>43</v>
      </c>
      <c r="B46" s="22" t="s">
        <v>99</v>
      </c>
      <c r="C46" s="22" t="s">
        <v>100</v>
      </c>
      <c r="D46" s="23"/>
      <c r="E46" s="24"/>
      <c r="F46" s="23">
        <v>64.4</v>
      </c>
      <c r="G46" s="25">
        <f>F46*0.4</f>
        <v>25.76</v>
      </c>
      <c r="H46" s="11">
        <v>80.62</v>
      </c>
      <c r="I46" s="23">
        <f>H46*0.6</f>
        <v>48.372</v>
      </c>
      <c r="J46" s="23">
        <f>G46+I46</f>
        <v>74.132</v>
      </c>
      <c r="K46" s="25">
        <v>40</v>
      </c>
      <c r="L46" s="22"/>
    </row>
    <row r="47" ht="20.1" customHeight="1" spans="1:12">
      <c r="A47" s="6">
        <f t="shared" si="4"/>
        <v>44</v>
      </c>
      <c r="B47" s="22" t="s">
        <v>101</v>
      </c>
      <c r="C47" s="22" t="s">
        <v>102</v>
      </c>
      <c r="D47" s="23"/>
      <c r="E47" s="24"/>
      <c r="F47" s="23">
        <v>60.1</v>
      </c>
      <c r="G47" s="25">
        <f>F47*0.4</f>
        <v>24.04</v>
      </c>
      <c r="H47" s="11">
        <v>82.2</v>
      </c>
      <c r="I47" s="23">
        <f>H47*0.6</f>
        <v>49.32</v>
      </c>
      <c r="J47" s="23">
        <f>G47+I47</f>
        <v>73.36</v>
      </c>
      <c r="K47" s="25">
        <v>41</v>
      </c>
      <c r="L47" s="22"/>
    </row>
    <row r="48" ht="20.1" customHeight="1" spans="1:12">
      <c r="A48" s="6">
        <f t="shared" si="4"/>
        <v>45</v>
      </c>
      <c r="B48" s="17" t="s">
        <v>103</v>
      </c>
      <c r="C48" s="26" t="s">
        <v>104</v>
      </c>
      <c r="D48" s="27" t="s">
        <v>21</v>
      </c>
      <c r="E48" s="28" t="s">
        <v>60</v>
      </c>
      <c r="F48" s="29">
        <v>57.9</v>
      </c>
      <c r="G48" s="30">
        <f>F48*0.4</f>
        <v>23.16</v>
      </c>
      <c r="H48" s="11">
        <v>81.08</v>
      </c>
      <c r="I48" s="15">
        <f>H48*0.6</f>
        <v>48.648</v>
      </c>
      <c r="J48" s="15">
        <f>G48+I48</f>
        <v>71.808</v>
      </c>
      <c r="K48" s="30">
        <v>42</v>
      </c>
      <c r="L48" s="17"/>
    </row>
    <row r="49" ht="20.1" customHeight="1" spans="1:12">
      <c r="A49" s="6">
        <f t="shared" si="4"/>
        <v>46</v>
      </c>
      <c r="B49" s="31" t="s">
        <v>105</v>
      </c>
      <c r="C49" s="32" t="s">
        <v>106</v>
      </c>
      <c r="D49" s="27"/>
      <c r="E49" s="28"/>
      <c r="F49" s="33">
        <v>61.5</v>
      </c>
      <c r="G49" s="34">
        <f>F49*0.4</f>
        <v>24.6</v>
      </c>
      <c r="H49" s="14">
        <v>77.28</v>
      </c>
      <c r="I49" s="45">
        <f>H49*0.6</f>
        <v>46.368</v>
      </c>
      <c r="J49" s="45">
        <f>G49+I49</f>
        <v>70.968</v>
      </c>
      <c r="K49" s="46">
        <v>43</v>
      </c>
      <c r="L49" s="31"/>
    </row>
    <row r="50" ht="20.1" customHeight="1" spans="1:12">
      <c r="A50" s="6">
        <f t="shared" si="4"/>
        <v>47</v>
      </c>
      <c r="B50" s="17" t="s">
        <v>107</v>
      </c>
      <c r="C50" s="26" t="s">
        <v>108</v>
      </c>
      <c r="D50" s="27"/>
      <c r="E50" s="28"/>
      <c r="F50" s="29">
        <v>51.6</v>
      </c>
      <c r="G50" s="30">
        <f>F50*0.4</f>
        <v>20.64</v>
      </c>
      <c r="H50" s="14">
        <v>83.82</v>
      </c>
      <c r="I50" s="15">
        <f>H50*0.6</f>
        <v>50.292</v>
      </c>
      <c r="J50" s="15">
        <f>G50+I50</f>
        <v>70.932</v>
      </c>
      <c r="K50" s="30">
        <v>44</v>
      </c>
      <c r="L50" s="17"/>
    </row>
    <row r="51" ht="20.1" customHeight="1" spans="1:12">
      <c r="A51" s="6">
        <f t="shared" si="4"/>
        <v>48</v>
      </c>
      <c r="B51" s="6" t="s">
        <v>109</v>
      </c>
      <c r="C51" s="35" t="s">
        <v>110</v>
      </c>
      <c r="D51" s="27"/>
      <c r="E51" s="28"/>
      <c r="F51" s="36">
        <v>62.5</v>
      </c>
      <c r="G51" s="10">
        <f>F51*0.4</f>
        <v>25</v>
      </c>
      <c r="H51" s="11">
        <v>75.72</v>
      </c>
      <c r="I51" s="9">
        <f>H51*0.6</f>
        <v>45.432</v>
      </c>
      <c r="J51" s="9">
        <f>G51+I51</f>
        <v>70.432</v>
      </c>
      <c r="K51" s="30">
        <v>45</v>
      </c>
      <c r="L51" s="6"/>
    </row>
    <row r="52" ht="20.1" customHeight="1" spans="1:12">
      <c r="A52" s="6">
        <f t="shared" si="4"/>
        <v>49</v>
      </c>
      <c r="B52" s="31" t="s">
        <v>111</v>
      </c>
      <c r="C52" s="32" t="s">
        <v>112</v>
      </c>
      <c r="D52" s="27"/>
      <c r="E52" s="28"/>
      <c r="F52" s="33">
        <v>59</v>
      </c>
      <c r="G52" s="34">
        <f>F52*0.4</f>
        <v>23.6</v>
      </c>
      <c r="H52" s="11">
        <v>76.7</v>
      </c>
      <c r="I52" s="45">
        <f>H52*0.6</f>
        <v>46.02</v>
      </c>
      <c r="J52" s="45">
        <f>G52+I52</f>
        <v>69.62</v>
      </c>
      <c r="K52" s="46">
        <v>46</v>
      </c>
      <c r="L52" s="31"/>
    </row>
    <row r="53" ht="20.1" customHeight="1" spans="1:12">
      <c r="A53" s="6">
        <f t="shared" si="4"/>
        <v>50</v>
      </c>
      <c r="B53" s="37" t="s">
        <v>113</v>
      </c>
      <c r="C53" s="38" t="s">
        <v>114</v>
      </c>
      <c r="D53" s="27"/>
      <c r="E53" s="28"/>
      <c r="F53" s="39">
        <v>63.4</v>
      </c>
      <c r="G53" s="40">
        <f>F53*0.4</f>
        <v>25.36</v>
      </c>
      <c r="H53" s="14">
        <v>73.28</v>
      </c>
      <c r="I53" s="47">
        <f>H53*0.6</f>
        <v>43.968</v>
      </c>
      <c r="J53" s="47">
        <f>G53+I53</f>
        <v>69.328</v>
      </c>
      <c r="K53" s="40">
        <v>47</v>
      </c>
      <c r="L53" s="37"/>
    </row>
    <row r="54" ht="20.1" customHeight="1" spans="1:12">
      <c r="A54" s="6">
        <f t="shared" si="4"/>
        <v>51</v>
      </c>
      <c r="B54" s="6" t="s">
        <v>115</v>
      </c>
      <c r="C54" s="35" t="s">
        <v>116</v>
      </c>
      <c r="D54" s="27"/>
      <c r="E54" s="28"/>
      <c r="F54" s="36">
        <v>63.9</v>
      </c>
      <c r="G54" s="10">
        <f>F54*0.4</f>
        <v>25.56</v>
      </c>
      <c r="H54" s="11">
        <v>69.22</v>
      </c>
      <c r="I54" s="9">
        <f>H54*0.6</f>
        <v>41.532</v>
      </c>
      <c r="J54" s="9">
        <f>G54+I54</f>
        <v>67.092</v>
      </c>
      <c r="K54" s="30">
        <v>48</v>
      </c>
      <c r="L54" s="6"/>
    </row>
    <row r="55" ht="20.1" customHeight="1" spans="1:12">
      <c r="A55" s="6">
        <f t="shared" si="4"/>
        <v>52</v>
      </c>
      <c r="B55" s="6" t="s">
        <v>117</v>
      </c>
      <c r="C55" s="35" t="s">
        <v>118</v>
      </c>
      <c r="D55" s="27"/>
      <c r="E55" s="28"/>
      <c r="F55" s="36">
        <v>57</v>
      </c>
      <c r="G55" s="10">
        <f>F55*0.4</f>
        <v>22.8</v>
      </c>
      <c r="H55" s="11">
        <v>73.4</v>
      </c>
      <c r="I55" s="9">
        <f>H55*0.6</f>
        <v>44.04</v>
      </c>
      <c r="J55" s="9">
        <f>G55+I55</f>
        <v>66.84</v>
      </c>
      <c r="K55" s="30">
        <v>49</v>
      </c>
      <c r="L55" s="6"/>
    </row>
    <row r="56" ht="20.1" customHeight="1" spans="1:12">
      <c r="A56" s="6">
        <f t="shared" si="4"/>
        <v>53</v>
      </c>
      <c r="B56" s="6" t="s">
        <v>119</v>
      </c>
      <c r="C56" s="35" t="s">
        <v>120</v>
      </c>
      <c r="D56" s="27"/>
      <c r="E56" s="28"/>
      <c r="F56" s="36">
        <v>74</v>
      </c>
      <c r="G56" s="10">
        <f>F56*0.4</f>
        <v>29.6</v>
      </c>
      <c r="H56" s="11"/>
      <c r="I56" s="9">
        <f>H56*0.6</f>
        <v>0</v>
      </c>
      <c r="J56" s="9">
        <f>G56+I56</f>
        <v>29.6</v>
      </c>
      <c r="K56" s="30">
        <v>50</v>
      </c>
      <c r="L56" s="6"/>
    </row>
    <row r="57" ht="20.1" customHeight="1" spans="1:12">
      <c r="A57" s="6">
        <f t="shared" si="4"/>
        <v>54</v>
      </c>
      <c r="B57" s="6" t="s">
        <v>121</v>
      </c>
      <c r="C57" s="35" t="s">
        <v>122</v>
      </c>
      <c r="D57" s="27"/>
      <c r="E57" s="28"/>
      <c r="F57" s="36">
        <v>71.9</v>
      </c>
      <c r="G57" s="10">
        <f>F57*0.4</f>
        <v>28.76</v>
      </c>
      <c r="H57" s="11"/>
      <c r="I57" s="9">
        <f>H57*0.6</f>
        <v>0</v>
      </c>
      <c r="J57" s="9">
        <f>G57+I57</f>
        <v>28.76</v>
      </c>
      <c r="K57" s="30">
        <v>51</v>
      </c>
      <c r="L57" s="6"/>
    </row>
    <row r="58" ht="20.1" customHeight="1" spans="1:12">
      <c r="A58" s="6">
        <f t="shared" si="4"/>
        <v>55</v>
      </c>
      <c r="B58" s="6" t="s">
        <v>123</v>
      </c>
      <c r="C58" s="35" t="s">
        <v>124</v>
      </c>
      <c r="D58" s="27"/>
      <c r="E58" s="28"/>
      <c r="F58" s="36">
        <v>71.4</v>
      </c>
      <c r="G58" s="10">
        <f>F58*0.4</f>
        <v>28.56</v>
      </c>
      <c r="H58" s="11"/>
      <c r="I58" s="9">
        <f>H58*0.6</f>
        <v>0</v>
      </c>
      <c r="J58" s="9">
        <f>G58+I58</f>
        <v>28.56</v>
      </c>
      <c r="K58" s="30">
        <v>52</v>
      </c>
      <c r="L58" s="6"/>
    </row>
    <row r="59" ht="20.1" customHeight="1" spans="1:12">
      <c r="A59" s="6">
        <f t="shared" si="4"/>
        <v>56</v>
      </c>
      <c r="B59" s="6" t="s">
        <v>125</v>
      </c>
      <c r="C59" s="35" t="s">
        <v>126</v>
      </c>
      <c r="D59" s="41"/>
      <c r="E59" s="42"/>
      <c r="F59" s="36">
        <v>62</v>
      </c>
      <c r="G59" s="10">
        <f>F59*0.4</f>
        <v>24.8</v>
      </c>
      <c r="H59" s="11"/>
      <c r="I59" s="9">
        <f>H59*0.6</f>
        <v>0</v>
      </c>
      <c r="J59" s="9">
        <f>G59+I59</f>
        <v>24.8</v>
      </c>
      <c r="K59" s="30">
        <v>53</v>
      </c>
      <c r="L59" s="6"/>
    </row>
  </sheetData>
  <autoFilter xmlns:etc="http://www.wps.cn/officeDocument/2017/etCustomData" ref="A3:L59" etc:filterBottomFollowUsedRange="0">
    <filterColumn colId="7">
      <colorFilter dxfId="0"/>
      <extLst>
        <colorFilter dxfId="0"/>
        <colorFilter dxfId="1"/>
        <dxfs count="2">
          <dxf>
            <fill>
              <patternFill patternType="solid">
                <fgColor rgb="FFFFFF00"/>
                <bgColor rgb="FF000000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10">
    <mergeCell ref="A1:L1"/>
    <mergeCell ref="J2:L2"/>
    <mergeCell ref="D4:D6"/>
    <mergeCell ref="D7:D25"/>
    <mergeCell ref="D26:D47"/>
    <mergeCell ref="D48:D59"/>
    <mergeCell ref="E4:E6"/>
    <mergeCell ref="E7:E25"/>
    <mergeCell ref="E26:E47"/>
    <mergeCell ref="E48:E59"/>
  </mergeCells>
  <pageMargins left="0.984027777777778" right="0.751388888888889" top="0.354166666666667" bottom="0.511805555555556" header="0.393055555555556" footer="0.393055555555556"/>
  <pageSetup paperSize="9" orientation="landscape" horizontalDpi="600"/>
  <headerFooter>
    <oddFooter>&amp;L录入员：&amp;C核分员：&amp;R监督员：</oddFooter>
  </headerFooter>
  <rowBreaks count="2" manualBreakCount="2">
    <brk id="25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ryh</cp:lastModifiedBy>
  <dcterms:created xsi:type="dcterms:W3CDTF">2024-11-21T02:05:00Z</dcterms:created>
  <dcterms:modified xsi:type="dcterms:W3CDTF">2024-11-23T08:50:11Z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30766B6ACCB941CC97606F69D159D667_13</vt:lpwstr>
  </property>
  <property fmtid="{D5CDD505-2E9C-101B-9397-08002B2CF9AE}" pid="3" name="KSOProductBuildVer">
    <vt:lpwstr>2052-12.1.0.18912</vt:lpwstr>
  </property>
</Properties>
</file>