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4年下半年编外工作人员招聘综合成绩公示表" sheetId="1" r:id="rId1"/>
  </sheets>
  <definedNames>
    <definedName name="_xlnm._FilterDatabase" localSheetId="0" hidden="1">'2024年下半年编外工作人员招聘综合成绩公示表'!$A$3:$N$74</definedName>
  </definedNames>
  <calcPr calcId="144525"/>
</workbook>
</file>

<file path=xl/sharedStrings.xml><?xml version="1.0" encoding="utf-8"?>
<sst xmlns="http://schemas.openxmlformats.org/spreadsheetml/2006/main" count="314" uniqueCount="75">
  <si>
    <t>昆明市妇幼保健院2024年下半年编外工作人员招聘综合成绩公示表</t>
  </si>
  <si>
    <t>序号</t>
  </si>
  <si>
    <t>报考岗位</t>
  </si>
  <si>
    <r>
      <rPr>
        <b/>
        <sz val="11"/>
        <color rgb="FF000000"/>
        <rFont val="宋体"/>
        <charset val="0"/>
      </rPr>
      <t xml:space="preserve">准考证号
</t>
    </r>
    <r>
      <rPr>
        <b/>
        <sz val="8"/>
        <color rgb="FF000000"/>
        <rFont val="宋体"/>
        <charset val="0"/>
      </rPr>
      <t>（免笔试岗位为身份证号码）</t>
    </r>
  </si>
  <si>
    <t>现场资格复审情况</t>
  </si>
  <si>
    <r>
      <rPr>
        <b/>
        <sz val="11"/>
        <color indexed="8"/>
        <rFont val="宋体"/>
        <charset val="0"/>
      </rPr>
      <t>笔试成绩</t>
    </r>
  </si>
  <si>
    <r>
      <rPr>
        <b/>
        <sz val="11"/>
        <color indexed="8"/>
        <rFont val="宋体"/>
        <charset val="0"/>
      </rPr>
      <t>实践操作成绩</t>
    </r>
  </si>
  <si>
    <r>
      <rPr>
        <b/>
        <sz val="11"/>
        <color indexed="8"/>
        <rFont val="宋体"/>
        <charset val="0"/>
      </rPr>
      <t>面试成绩</t>
    </r>
  </si>
  <si>
    <r>
      <rPr>
        <b/>
        <sz val="11"/>
        <color rgb="FF000000"/>
        <rFont val="宋体"/>
        <charset val="0"/>
      </rPr>
      <t>综合成绩</t>
    </r>
    <r>
      <rPr>
        <b/>
        <sz val="11"/>
        <color rgb="FF000000"/>
        <rFont val="Times New Roman"/>
        <charset val="0"/>
      </rPr>
      <t xml:space="preserve">
</t>
    </r>
    <r>
      <rPr>
        <b/>
        <sz val="11"/>
        <color rgb="FF000000"/>
        <rFont val="宋体"/>
        <charset val="0"/>
      </rPr>
      <t>（笔试</t>
    </r>
    <r>
      <rPr>
        <b/>
        <sz val="11"/>
        <color rgb="FF000000"/>
        <rFont val="Times New Roman"/>
        <charset val="0"/>
      </rPr>
      <t>+</t>
    </r>
    <r>
      <rPr>
        <b/>
        <sz val="11"/>
        <color rgb="FF000000"/>
        <rFont val="宋体"/>
        <charset val="0"/>
      </rPr>
      <t>实操</t>
    </r>
    <r>
      <rPr>
        <b/>
        <sz val="11"/>
        <color rgb="FF000000"/>
        <rFont val="Times New Roman"/>
        <charset val="0"/>
      </rPr>
      <t>+</t>
    </r>
    <r>
      <rPr>
        <b/>
        <sz val="11"/>
        <color rgb="FF000000"/>
        <rFont val="宋体"/>
        <charset val="0"/>
      </rPr>
      <t>面试）</t>
    </r>
  </si>
  <si>
    <r>
      <rPr>
        <b/>
        <sz val="12"/>
        <color theme="1"/>
        <rFont val="宋体"/>
        <charset val="134"/>
      </rPr>
      <t>综合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排名</t>
    </r>
  </si>
  <si>
    <t>是否进入考察、心理健康体检和体检</t>
  </si>
  <si>
    <t>备注</t>
  </si>
  <si>
    <r>
      <rPr>
        <b/>
        <sz val="11"/>
        <color indexed="8"/>
        <rFont val="宋体"/>
        <charset val="0"/>
      </rPr>
      <t>百分制</t>
    </r>
  </si>
  <si>
    <r>
      <rPr>
        <b/>
        <sz val="11"/>
        <color rgb="FF000000"/>
        <rFont val="Times New Roman"/>
        <charset val="0"/>
      </rPr>
      <t xml:space="preserve">30%
</t>
    </r>
    <r>
      <rPr>
        <b/>
        <sz val="8"/>
        <color rgb="FF000000"/>
        <rFont val="宋体"/>
        <charset val="0"/>
      </rPr>
      <t>（免笔试</t>
    </r>
    <r>
      <rPr>
        <b/>
        <sz val="8"/>
        <color rgb="FF000000"/>
        <rFont val="Times New Roman"/>
        <charset val="0"/>
      </rPr>
      <t>50%</t>
    </r>
    <r>
      <rPr>
        <b/>
        <sz val="8"/>
        <color rgb="FF000000"/>
        <rFont val="宋体"/>
        <charset val="0"/>
      </rPr>
      <t>）</t>
    </r>
  </si>
  <si>
    <t>病案管理</t>
  </si>
  <si>
    <t>通过</t>
  </si>
  <si>
    <t>是</t>
  </si>
  <si>
    <t>否</t>
  </si>
  <si>
    <t>缺考</t>
  </si>
  <si>
    <t>急诊科医师</t>
  </si>
  <si>
    <t>临床护士</t>
  </si>
  <si>
    <t>临床营养科营养师</t>
  </si>
  <si>
    <t>重症医学科医师</t>
  </si>
  <si>
    <t>助产士</t>
  </si>
  <si>
    <t>综合外科医师（骨科方向）</t>
  </si>
  <si>
    <t>病理科医师</t>
  </si>
  <si>
    <t>530103********1226</t>
  </si>
  <si>
    <t>免笔试</t>
  </si>
  <si>
    <t>产科医师</t>
  </si>
  <si>
    <t>532328********0943</t>
  </si>
  <si>
    <t>511321********0707</t>
  </si>
  <si>
    <t>533023********1921</t>
  </si>
  <si>
    <t>超声医学科医师</t>
  </si>
  <si>
    <t>532527********0828</t>
  </si>
  <si>
    <t>妇科医师</t>
  </si>
  <si>
    <t>532328********0062</t>
  </si>
  <si>
    <t>健康管理中心皮肤科医师</t>
  </si>
  <si>
    <t>533025********0027</t>
  </si>
  <si>
    <t>社会工作</t>
  </si>
  <si>
    <t>530112********3527</t>
  </si>
  <si>
    <t>530111********2928</t>
  </si>
  <si>
    <t>530402********2028</t>
  </si>
  <si>
    <t>生殖健康与不孕不育科技师</t>
  </si>
  <si>
    <t>432823********3912</t>
  </si>
  <si>
    <t>医学遗传与产前诊断科技师</t>
  </si>
  <si>
    <t>522325********3646</t>
  </si>
  <si>
    <t>532627********0727</t>
  </si>
  <si>
    <t>中药师</t>
  </si>
  <si>
    <t>530112********0522</t>
  </si>
  <si>
    <t>532725********1549</t>
  </si>
  <si>
    <t>532426********0320</t>
  </si>
  <si>
    <t>530381********0328</t>
  </si>
  <si>
    <t>522422********0845</t>
  </si>
  <si>
    <t>532923********1688</t>
  </si>
  <si>
    <t>530124********1426</t>
  </si>
  <si>
    <t>中医科医师</t>
  </si>
  <si>
    <t>530122********0818</t>
  </si>
  <si>
    <t>612324********2538</t>
  </si>
  <si>
    <t>532331********0025</t>
  </si>
  <si>
    <t>530324********2808</t>
  </si>
  <si>
    <t>532225********1126</t>
  </si>
  <si>
    <t>510921********4641</t>
  </si>
  <si>
    <t>532426********0019</t>
  </si>
  <si>
    <t>530322********0787</t>
  </si>
  <si>
    <t>410211********6063</t>
  </si>
  <si>
    <t>530128********2410</t>
  </si>
  <si>
    <t>411422********5120</t>
  </si>
  <si>
    <t>532530********0015</t>
  </si>
  <si>
    <t>综合外科医师（乳腺方向）</t>
  </si>
  <si>
    <t>532328********0940</t>
  </si>
  <si>
    <t>532128********4167</t>
  </si>
  <si>
    <t>532722********0027</t>
  </si>
  <si>
    <t>533001********3021</t>
  </si>
  <si>
    <t>421224********0021</t>
  </si>
  <si>
    <t>532923********0510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</si>
</sst>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;[Red]\-0.00\ "/>
    <numFmt numFmtId="177" formatCode="0_ "/>
  </numFmts>
  <fonts count="39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indexed="8"/>
      <name val="Calibri"/>
      <charset val="0"/>
    </font>
    <font>
      <b/>
      <sz val="11"/>
      <color rgb="FF000000"/>
      <name val="宋体"/>
      <charset val="0"/>
    </font>
    <font>
      <b/>
      <sz val="11"/>
      <color indexed="8"/>
      <name val="Times New Roman"/>
      <charset val="0"/>
    </font>
    <font>
      <b/>
      <sz val="11"/>
      <color rgb="FF000000"/>
      <name val="Times New Roman"/>
      <charset val="0"/>
    </font>
    <font>
      <sz val="11"/>
      <color indexed="8"/>
      <name val="Calibri"/>
      <charset val="0"/>
    </font>
    <font>
      <sz val="11"/>
      <color indexed="8"/>
      <name val="Times New Roman"/>
      <charset val="0"/>
    </font>
    <font>
      <sz val="11"/>
      <color theme="1"/>
      <name val="Times New Roman"/>
      <charset val="134"/>
    </font>
    <font>
      <sz val="11"/>
      <color rgb="FF000000"/>
      <name val="宋体"/>
      <charset val="0"/>
    </font>
    <font>
      <sz val="11"/>
      <color rgb="FF000000"/>
      <name val="Times New Roman"/>
      <charset val="0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rgb="FFFF0000"/>
      <name val="Times New Roman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8"/>
      <color rgb="FF000000"/>
      <name val="宋体"/>
      <charset val="0"/>
    </font>
    <font>
      <b/>
      <sz val="11"/>
      <color indexed="8"/>
      <name val="宋体"/>
      <charset val="0"/>
    </font>
    <font>
      <b/>
      <sz val="8"/>
      <color rgb="FF00000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11" applyNumberFormat="0" applyAlignment="0" applyProtection="0">
      <alignment vertical="center"/>
    </xf>
    <xf numFmtId="0" fontId="30" fillId="11" borderId="7" applyNumberFormat="0" applyAlignment="0" applyProtection="0">
      <alignment vertical="center"/>
    </xf>
    <xf numFmtId="0" fontId="31" fillId="12" borderId="12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176" fontId="4" fillId="0" borderId="4" xfId="0" applyNumberFormat="1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 wrapText="1"/>
    </xf>
    <xf numFmtId="9" fontId="4" fillId="0" borderId="6" xfId="0" applyNumberFormat="1" applyFont="1" applyFill="1" applyBorder="1" applyAlignment="1" applyProtection="1">
      <alignment horizontal="center" vertical="center"/>
    </xf>
    <xf numFmtId="176" fontId="4" fillId="0" borderId="6" xfId="0" applyNumberFormat="1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176" fontId="7" fillId="0" borderId="6" xfId="0" applyNumberFormat="1" applyFont="1" applyFill="1" applyBorder="1" applyAlignment="1" applyProtection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center" vertical="center" wrapText="1"/>
    </xf>
    <xf numFmtId="176" fontId="10" fillId="0" borderId="6" xfId="0" applyNumberFormat="1" applyFont="1" applyFill="1" applyBorder="1" applyAlignment="1" applyProtection="1">
      <alignment horizontal="center" vertical="center"/>
    </xf>
    <xf numFmtId="176" fontId="10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7" fontId="11" fillId="0" borderId="6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/>
    </xf>
    <xf numFmtId="176" fontId="4" fillId="0" borderId="5" xfId="0" applyNumberFormat="1" applyFont="1" applyFill="1" applyBorder="1" applyAlignment="1" applyProtection="1">
      <alignment horizontal="center" vertical="center"/>
    </xf>
    <xf numFmtId="177" fontId="11" fillId="0" borderId="6" xfId="0" applyNumberFormat="1" applyFont="1" applyFill="1" applyBorder="1" applyAlignment="1">
      <alignment horizontal="center" vertical="center"/>
    </xf>
    <xf numFmtId="176" fontId="14" fillId="0" borderId="6" xfId="0" applyNumberFormat="1" applyFont="1" applyBorder="1" applyAlignment="1">
      <alignment horizontal="center" vertical="center"/>
    </xf>
    <xf numFmtId="177" fontId="8" fillId="0" borderId="6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4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B69" sqref="B69:B74"/>
    </sheetView>
  </sheetViews>
  <sheetFormatPr defaultColWidth="9" defaultRowHeight="13.5"/>
  <cols>
    <col min="1" max="1" width="6.025" customWidth="1"/>
    <col min="2" max="2" width="25.375" style="3" customWidth="1"/>
    <col min="3" max="3" width="20.25" style="4" customWidth="1"/>
    <col min="8" max="8" width="10.875" customWidth="1"/>
    <col min="9" max="10" width="11.375" customWidth="1"/>
    <col min="11" max="11" width="19.75" customWidth="1"/>
    <col min="12" max="12" width="6.25" style="3" customWidth="1"/>
    <col min="13" max="13" width="13.975" customWidth="1"/>
    <col min="14" max="14" width="15" style="5" customWidth="1"/>
  </cols>
  <sheetData>
    <row r="1" s="1" customFormat="1" ht="42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20" customHeight="1" spans="1:14">
      <c r="A2" s="7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10"/>
      <c r="G2" s="11" t="s">
        <v>6</v>
      </c>
      <c r="H2" s="10"/>
      <c r="I2" s="26" t="s">
        <v>7</v>
      </c>
      <c r="J2" s="10"/>
      <c r="K2" s="27" t="s">
        <v>8</v>
      </c>
      <c r="L2" s="28" t="s">
        <v>9</v>
      </c>
      <c r="M2" s="29" t="s">
        <v>10</v>
      </c>
      <c r="N2" s="30" t="s">
        <v>11</v>
      </c>
    </row>
    <row r="3" s="2" customFormat="1" ht="24.75" spans="1:14">
      <c r="A3" s="12"/>
      <c r="B3" s="12"/>
      <c r="C3" s="13"/>
      <c r="D3" s="14"/>
      <c r="E3" s="10" t="s">
        <v>12</v>
      </c>
      <c r="F3" s="15">
        <v>0.4</v>
      </c>
      <c r="G3" s="16" t="s">
        <v>12</v>
      </c>
      <c r="H3" s="17" t="s">
        <v>13</v>
      </c>
      <c r="I3" s="31" t="s">
        <v>12</v>
      </c>
      <c r="J3" s="17" t="s">
        <v>13</v>
      </c>
      <c r="K3" s="32"/>
      <c r="L3" s="33"/>
      <c r="M3" s="29"/>
      <c r="N3" s="30"/>
    </row>
    <row r="4" s="2" customFormat="1" ht="20" customHeight="1" spans="1:14">
      <c r="A4" s="18">
        <v>1</v>
      </c>
      <c r="B4" s="18" t="s">
        <v>14</v>
      </c>
      <c r="C4" s="18">
        <v>24220200204</v>
      </c>
      <c r="D4" s="19" t="s">
        <v>15</v>
      </c>
      <c r="E4" s="20">
        <v>55</v>
      </c>
      <c r="F4" s="20">
        <f>ROUND(E4*0.4,2)</f>
        <v>22</v>
      </c>
      <c r="G4" s="21">
        <v>86</v>
      </c>
      <c r="H4" s="21">
        <f>ROUND(G4*0.3,2)</f>
        <v>25.8</v>
      </c>
      <c r="I4" s="21">
        <v>85</v>
      </c>
      <c r="J4" s="21">
        <f t="shared" ref="J4:J6" si="0">ROUND(I4*0.3,2)</f>
        <v>25.5</v>
      </c>
      <c r="K4" s="34">
        <f>F4+H4+J4</f>
        <v>73.3</v>
      </c>
      <c r="L4" s="35">
        <v>1</v>
      </c>
      <c r="M4" s="36" t="s">
        <v>16</v>
      </c>
      <c r="N4" s="37"/>
    </row>
    <row r="5" s="2" customFormat="1" ht="20" customHeight="1" spans="1:14">
      <c r="A5" s="18">
        <v>2</v>
      </c>
      <c r="B5" s="18" t="s">
        <v>14</v>
      </c>
      <c r="C5" s="18">
        <v>24220200208</v>
      </c>
      <c r="D5" s="19" t="s">
        <v>15</v>
      </c>
      <c r="E5" s="20">
        <v>56</v>
      </c>
      <c r="F5" s="20">
        <f>ROUND(E5*0.4,2)</f>
        <v>22.4</v>
      </c>
      <c r="G5" s="21">
        <v>78</v>
      </c>
      <c r="H5" s="21">
        <f>ROUND(G5*0.3,2)</f>
        <v>23.4</v>
      </c>
      <c r="I5" s="21">
        <v>81.9</v>
      </c>
      <c r="J5" s="21">
        <f t="shared" si="0"/>
        <v>24.57</v>
      </c>
      <c r="K5" s="21">
        <f>F5+H5+J5</f>
        <v>70.37</v>
      </c>
      <c r="L5" s="35">
        <v>2</v>
      </c>
      <c r="M5" s="19" t="s">
        <v>17</v>
      </c>
      <c r="N5" s="37"/>
    </row>
    <row r="6" s="2" customFormat="1" ht="20" customHeight="1" spans="1:14">
      <c r="A6" s="18">
        <v>3</v>
      </c>
      <c r="B6" s="18" t="s">
        <v>14</v>
      </c>
      <c r="C6" s="18">
        <v>24220200206</v>
      </c>
      <c r="D6" s="19" t="s">
        <v>15</v>
      </c>
      <c r="E6" s="20">
        <v>53</v>
      </c>
      <c r="F6" s="20">
        <f>ROUND(E6*0.4,2)</f>
        <v>21.2</v>
      </c>
      <c r="G6" s="21">
        <v>74</v>
      </c>
      <c r="H6" s="21">
        <f>ROUND(G6*0.3,2)</f>
        <v>22.2</v>
      </c>
      <c r="I6" s="21">
        <v>78.7</v>
      </c>
      <c r="J6" s="21">
        <f t="shared" si="0"/>
        <v>23.61</v>
      </c>
      <c r="K6" s="21">
        <f>F6+H6+J6</f>
        <v>67.01</v>
      </c>
      <c r="L6" s="35">
        <v>3</v>
      </c>
      <c r="M6" s="19" t="s">
        <v>17</v>
      </c>
      <c r="N6" s="37"/>
    </row>
    <row r="7" s="2" customFormat="1" ht="20" customHeight="1" spans="1:14">
      <c r="A7" s="18">
        <v>4</v>
      </c>
      <c r="B7" s="18" t="s">
        <v>14</v>
      </c>
      <c r="C7" s="18">
        <v>24220200205</v>
      </c>
      <c r="D7" s="19" t="s">
        <v>15</v>
      </c>
      <c r="E7" s="20">
        <v>53</v>
      </c>
      <c r="F7" s="20">
        <f>ROUND(E7*0.4,2)</f>
        <v>21.2</v>
      </c>
      <c r="G7" s="21">
        <v>76</v>
      </c>
      <c r="H7" s="21">
        <f>ROUND(G7*0.3,2)</f>
        <v>22.8</v>
      </c>
      <c r="I7" s="21" t="s">
        <v>18</v>
      </c>
      <c r="J7" s="21">
        <v>0</v>
      </c>
      <c r="K7" s="21">
        <f>F7+H7+J7</f>
        <v>44</v>
      </c>
      <c r="L7" s="35">
        <v>4</v>
      </c>
      <c r="M7" s="19" t="s">
        <v>17</v>
      </c>
      <c r="N7" s="37"/>
    </row>
    <row r="8" s="2" customFormat="1" ht="20" customHeight="1" spans="1:14">
      <c r="A8" s="18">
        <v>5</v>
      </c>
      <c r="B8" s="18" t="s">
        <v>19</v>
      </c>
      <c r="C8" s="18">
        <v>24220200302</v>
      </c>
      <c r="D8" s="19" t="s">
        <v>15</v>
      </c>
      <c r="E8" s="20">
        <v>56</v>
      </c>
      <c r="F8" s="20">
        <f>ROUND(E8*0.4,2)</f>
        <v>22.4</v>
      </c>
      <c r="G8" s="21">
        <v>75</v>
      </c>
      <c r="H8" s="21">
        <f>ROUND(G8*0.3,2)</f>
        <v>22.5</v>
      </c>
      <c r="I8" s="21" t="s">
        <v>18</v>
      </c>
      <c r="J8" s="21">
        <v>0</v>
      </c>
      <c r="K8" s="21">
        <f>F8+H8+J8</f>
        <v>44.9</v>
      </c>
      <c r="L8" s="35">
        <v>1</v>
      </c>
      <c r="M8" s="19" t="s">
        <v>17</v>
      </c>
      <c r="N8" s="37"/>
    </row>
    <row r="9" s="2" customFormat="1" ht="20" customHeight="1" spans="1:14">
      <c r="A9" s="18">
        <v>6</v>
      </c>
      <c r="B9" s="18" t="s">
        <v>20</v>
      </c>
      <c r="C9" s="18">
        <v>24220100602</v>
      </c>
      <c r="D9" s="19" t="s">
        <v>15</v>
      </c>
      <c r="E9" s="20">
        <v>89</v>
      </c>
      <c r="F9" s="20">
        <f t="shared" ref="F9:F44" si="1">ROUND(E9*0.4,2)</f>
        <v>35.6</v>
      </c>
      <c r="G9" s="21">
        <v>86.67</v>
      </c>
      <c r="H9" s="21">
        <f t="shared" ref="H9:H42" si="2">ROUND(G9*0.3,2)</f>
        <v>26</v>
      </c>
      <c r="I9" s="21">
        <v>85.9</v>
      </c>
      <c r="J9" s="21">
        <f t="shared" ref="J9:J24" si="3">ROUND(I9*0.3,2)</f>
        <v>25.77</v>
      </c>
      <c r="K9" s="34">
        <f t="shared" ref="K9:K72" si="4">F9+H9+J9</f>
        <v>87.37</v>
      </c>
      <c r="L9" s="35">
        <v>1</v>
      </c>
      <c r="M9" s="36" t="s">
        <v>16</v>
      </c>
      <c r="N9" s="37"/>
    </row>
    <row r="10" s="2" customFormat="1" ht="20" customHeight="1" spans="1:14">
      <c r="A10" s="18">
        <v>7</v>
      </c>
      <c r="B10" s="18" t="s">
        <v>20</v>
      </c>
      <c r="C10" s="18">
        <v>24220100423</v>
      </c>
      <c r="D10" s="19" t="s">
        <v>15</v>
      </c>
      <c r="E10" s="20">
        <v>94</v>
      </c>
      <c r="F10" s="20">
        <f t="shared" si="1"/>
        <v>37.6</v>
      </c>
      <c r="G10" s="21">
        <v>73.33</v>
      </c>
      <c r="H10" s="21">
        <f t="shared" si="2"/>
        <v>22</v>
      </c>
      <c r="I10" s="21">
        <v>83.8</v>
      </c>
      <c r="J10" s="21">
        <f t="shared" si="3"/>
        <v>25.14</v>
      </c>
      <c r="K10" s="34">
        <f t="shared" si="4"/>
        <v>84.74</v>
      </c>
      <c r="L10" s="35">
        <v>2</v>
      </c>
      <c r="M10" s="36" t="s">
        <v>16</v>
      </c>
      <c r="N10" s="37"/>
    </row>
    <row r="11" s="2" customFormat="1" ht="20" customHeight="1" spans="1:14">
      <c r="A11" s="18">
        <v>8</v>
      </c>
      <c r="B11" s="22" t="s">
        <v>20</v>
      </c>
      <c r="C11" s="18">
        <v>24220100107</v>
      </c>
      <c r="D11" s="19" t="s">
        <v>15</v>
      </c>
      <c r="E11" s="20">
        <v>81</v>
      </c>
      <c r="F11" s="20">
        <f t="shared" si="1"/>
        <v>32.4</v>
      </c>
      <c r="G11" s="21">
        <v>91</v>
      </c>
      <c r="H11" s="21">
        <f t="shared" si="2"/>
        <v>27.3</v>
      </c>
      <c r="I11" s="21">
        <v>83.1</v>
      </c>
      <c r="J11" s="21">
        <f t="shared" si="3"/>
        <v>24.93</v>
      </c>
      <c r="K11" s="34">
        <f t="shared" si="4"/>
        <v>84.63</v>
      </c>
      <c r="L11" s="35">
        <v>3</v>
      </c>
      <c r="M11" s="36" t="s">
        <v>16</v>
      </c>
      <c r="N11" s="37"/>
    </row>
    <row r="12" s="2" customFormat="1" ht="20" customHeight="1" spans="1:14">
      <c r="A12" s="18">
        <v>9</v>
      </c>
      <c r="B12" s="18" t="s">
        <v>20</v>
      </c>
      <c r="C12" s="18">
        <v>24220100305</v>
      </c>
      <c r="D12" s="19" t="s">
        <v>15</v>
      </c>
      <c r="E12" s="20">
        <v>79</v>
      </c>
      <c r="F12" s="20">
        <f t="shared" si="1"/>
        <v>31.6</v>
      </c>
      <c r="G12" s="21">
        <v>87</v>
      </c>
      <c r="H12" s="21">
        <f t="shared" si="2"/>
        <v>26.1</v>
      </c>
      <c r="I12" s="21">
        <v>85.4</v>
      </c>
      <c r="J12" s="21">
        <f t="shared" si="3"/>
        <v>25.62</v>
      </c>
      <c r="K12" s="34">
        <f t="shared" si="4"/>
        <v>83.32</v>
      </c>
      <c r="L12" s="35">
        <v>4</v>
      </c>
      <c r="M12" s="36" t="s">
        <v>16</v>
      </c>
      <c r="N12" s="37"/>
    </row>
    <row r="13" s="2" customFormat="1" ht="20" customHeight="1" spans="1:14">
      <c r="A13" s="18">
        <v>10</v>
      </c>
      <c r="B13" s="18" t="s">
        <v>20</v>
      </c>
      <c r="C13" s="18">
        <v>24220100317</v>
      </c>
      <c r="D13" s="19" t="s">
        <v>15</v>
      </c>
      <c r="E13" s="20">
        <v>82</v>
      </c>
      <c r="F13" s="20">
        <f t="shared" si="1"/>
        <v>32.8</v>
      </c>
      <c r="G13" s="21">
        <v>82.33</v>
      </c>
      <c r="H13" s="21">
        <f t="shared" si="2"/>
        <v>24.7</v>
      </c>
      <c r="I13" s="21">
        <v>83.4</v>
      </c>
      <c r="J13" s="21">
        <f t="shared" si="3"/>
        <v>25.02</v>
      </c>
      <c r="K13" s="34">
        <f t="shared" si="4"/>
        <v>82.52</v>
      </c>
      <c r="L13" s="35">
        <v>5</v>
      </c>
      <c r="M13" s="36" t="s">
        <v>16</v>
      </c>
      <c r="N13" s="37"/>
    </row>
    <row r="14" s="2" customFormat="1" ht="20" customHeight="1" spans="1:14">
      <c r="A14" s="18">
        <v>11</v>
      </c>
      <c r="B14" s="18" t="s">
        <v>20</v>
      </c>
      <c r="C14" s="18">
        <v>24220100112</v>
      </c>
      <c r="D14" s="19" t="s">
        <v>15</v>
      </c>
      <c r="E14" s="20">
        <v>79</v>
      </c>
      <c r="F14" s="20">
        <f t="shared" si="1"/>
        <v>31.6</v>
      </c>
      <c r="G14" s="21">
        <v>82.67</v>
      </c>
      <c r="H14" s="21">
        <f t="shared" si="2"/>
        <v>24.8</v>
      </c>
      <c r="I14" s="21">
        <v>82.7</v>
      </c>
      <c r="J14" s="21">
        <f t="shared" si="3"/>
        <v>24.81</v>
      </c>
      <c r="K14" s="34">
        <f t="shared" si="4"/>
        <v>81.21</v>
      </c>
      <c r="L14" s="35">
        <v>6</v>
      </c>
      <c r="M14" s="36" t="s">
        <v>16</v>
      </c>
      <c r="N14" s="37"/>
    </row>
    <row r="15" s="2" customFormat="1" ht="20" customHeight="1" spans="1:14">
      <c r="A15" s="18">
        <v>12</v>
      </c>
      <c r="B15" s="18" t="s">
        <v>20</v>
      </c>
      <c r="C15" s="18">
        <v>24220100311</v>
      </c>
      <c r="D15" s="19" t="s">
        <v>15</v>
      </c>
      <c r="E15" s="20">
        <v>79</v>
      </c>
      <c r="F15" s="20">
        <f t="shared" si="1"/>
        <v>31.6</v>
      </c>
      <c r="G15" s="21">
        <v>84.33</v>
      </c>
      <c r="H15" s="21">
        <f t="shared" si="2"/>
        <v>25.3</v>
      </c>
      <c r="I15" s="21">
        <v>80.5</v>
      </c>
      <c r="J15" s="21">
        <f t="shared" si="3"/>
        <v>24.15</v>
      </c>
      <c r="K15" s="21">
        <f t="shared" si="4"/>
        <v>81.05</v>
      </c>
      <c r="L15" s="35">
        <v>7</v>
      </c>
      <c r="M15" s="19" t="s">
        <v>17</v>
      </c>
      <c r="N15" s="37"/>
    </row>
    <row r="16" s="2" customFormat="1" ht="20" customHeight="1" spans="1:14">
      <c r="A16" s="18">
        <v>13</v>
      </c>
      <c r="B16" s="18" t="s">
        <v>20</v>
      </c>
      <c r="C16" s="18">
        <v>24220100322</v>
      </c>
      <c r="D16" s="19" t="s">
        <v>15</v>
      </c>
      <c r="E16" s="20">
        <v>88</v>
      </c>
      <c r="F16" s="20">
        <f t="shared" si="1"/>
        <v>35.2</v>
      </c>
      <c r="G16" s="21">
        <v>72.33</v>
      </c>
      <c r="H16" s="21">
        <f t="shared" si="2"/>
        <v>21.7</v>
      </c>
      <c r="I16" s="21">
        <v>80.1</v>
      </c>
      <c r="J16" s="21">
        <f t="shared" si="3"/>
        <v>24.03</v>
      </c>
      <c r="K16" s="21">
        <f t="shared" si="4"/>
        <v>80.93</v>
      </c>
      <c r="L16" s="35">
        <v>8</v>
      </c>
      <c r="M16" s="19" t="s">
        <v>17</v>
      </c>
      <c r="N16" s="37"/>
    </row>
    <row r="17" s="2" customFormat="1" ht="20" customHeight="1" spans="1:14">
      <c r="A17" s="18">
        <v>14</v>
      </c>
      <c r="B17" s="18" t="s">
        <v>20</v>
      </c>
      <c r="C17" s="18">
        <v>24220100604</v>
      </c>
      <c r="D17" s="19" t="s">
        <v>15</v>
      </c>
      <c r="E17" s="20">
        <v>78</v>
      </c>
      <c r="F17" s="20">
        <f t="shared" si="1"/>
        <v>31.2</v>
      </c>
      <c r="G17" s="21">
        <v>85</v>
      </c>
      <c r="H17" s="21">
        <f t="shared" si="2"/>
        <v>25.5</v>
      </c>
      <c r="I17" s="21">
        <v>80.7</v>
      </c>
      <c r="J17" s="21">
        <f t="shared" si="3"/>
        <v>24.21</v>
      </c>
      <c r="K17" s="21">
        <f t="shared" si="4"/>
        <v>80.91</v>
      </c>
      <c r="L17" s="35">
        <v>9</v>
      </c>
      <c r="M17" s="19" t="s">
        <v>17</v>
      </c>
      <c r="N17" s="37"/>
    </row>
    <row r="18" s="2" customFormat="1" ht="20" customHeight="1" spans="1:14">
      <c r="A18" s="18">
        <v>15</v>
      </c>
      <c r="B18" s="18" t="s">
        <v>20</v>
      </c>
      <c r="C18" s="18">
        <v>24220100428</v>
      </c>
      <c r="D18" s="19" t="s">
        <v>15</v>
      </c>
      <c r="E18" s="20">
        <v>79</v>
      </c>
      <c r="F18" s="20">
        <f t="shared" si="1"/>
        <v>31.6</v>
      </c>
      <c r="G18" s="21">
        <v>80</v>
      </c>
      <c r="H18" s="21">
        <f t="shared" si="2"/>
        <v>24</v>
      </c>
      <c r="I18" s="21">
        <v>81.2</v>
      </c>
      <c r="J18" s="21">
        <f t="shared" si="3"/>
        <v>24.36</v>
      </c>
      <c r="K18" s="21">
        <f t="shared" si="4"/>
        <v>79.96</v>
      </c>
      <c r="L18" s="35">
        <v>10</v>
      </c>
      <c r="M18" s="19" t="s">
        <v>17</v>
      </c>
      <c r="N18" s="37"/>
    </row>
    <row r="19" s="2" customFormat="1" ht="20" customHeight="1" spans="1:14">
      <c r="A19" s="18">
        <v>16</v>
      </c>
      <c r="B19" s="18" t="s">
        <v>20</v>
      </c>
      <c r="C19" s="18">
        <v>24220100221</v>
      </c>
      <c r="D19" s="19" t="s">
        <v>15</v>
      </c>
      <c r="E19" s="20">
        <v>77</v>
      </c>
      <c r="F19" s="20">
        <f t="shared" si="1"/>
        <v>30.8</v>
      </c>
      <c r="G19" s="21">
        <v>75.33</v>
      </c>
      <c r="H19" s="21">
        <f t="shared" si="2"/>
        <v>22.6</v>
      </c>
      <c r="I19" s="21">
        <v>79.1</v>
      </c>
      <c r="J19" s="21">
        <f t="shared" si="3"/>
        <v>23.73</v>
      </c>
      <c r="K19" s="21">
        <f t="shared" si="4"/>
        <v>77.13</v>
      </c>
      <c r="L19" s="35">
        <v>11</v>
      </c>
      <c r="M19" s="19" t="s">
        <v>17</v>
      </c>
      <c r="N19" s="37"/>
    </row>
    <row r="20" s="2" customFormat="1" ht="20" customHeight="1" spans="1:14">
      <c r="A20" s="18">
        <v>17</v>
      </c>
      <c r="B20" s="18" t="s">
        <v>20</v>
      </c>
      <c r="C20" s="18">
        <v>24220100609</v>
      </c>
      <c r="D20" s="19" t="s">
        <v>15</v>
      </c>
      <c r="E20" s="20">
        <v>76</v>
      </c>
      <c r="F20" s="20">
        <f t="shared" si="1"/>
        <v>30.4</v>
      </c>
      <c r="G20" s="21">
        <v>73.33</v>
      </c>
      <c r="H20" s="21">
        <f t="shared" si="2"/>
        <v>22</v>
      </c>
      <c r="I20" s="21">
        <v>82.2</v>
      </c>
      <c r="J20" s="21">
        <f t="shared" si="3"/>
        <v>24.66</v>
      </c>
      <c r="K20" s="21">
        <f t="shared" si="4"/>
        <v>77.06</v>
      </c>
      <c r="L20" s="35">
        <v>12</v>
      </c>
      <c r="M20" s="19" t="s">
        <v>17</v>
      </c>
      <c r="N20" s="37"/>
    </row>
    <row r="21" s="2" customFormat="1" ht="20" customHeight="1" spans="1:14">
      <c r="A21" s="18">
        <v>18</v>
      </c>
      <c r="B21" s="18" t="s">
        <v>20</v>
      </c>
      <c r="C21" s="18">
        <v>24220100123</v>
      </c>
      <c r="D21" s="19" t="s">
        <v>15</v>
      </c>
      <c r="E21" s="20">
        <v>75</v>
      </c>
      <c r="F21" s="20">
        <f t="shared" si="1"/>
        <v>30</v>
      </c>
      <c r="G21" s="21">
        <v>74</v>
      </c>
      <c r="H21" s="21">
        <f t="shared" si="2"/>
        <v>22.2</v>
      </c>
      <c r="I21" s="21">
        <v>82.5</v>
      </c>
      <c r="J21" s="21">
        <f t="shared" si="3"/>
        <v>24.75</v>
      </c>
      <c r="K21" s="21">
        <f t="shared" si="4"/>
        <v>76.95</v>
      </c>
      <c r="L21" s="35">
        <v>13</v>
      </c>
      <c r="M21" s="19" t="s">
        <v>17</v>
      </c>
      <c r="N21" s="37"/>
    </row>
    <row r="22" s="2" customFormat="1" ht="20" customHeight="1" spans="1:14">
      <c r="A22" s="18">
        <v>19</v>
      </c>
      <c r="B22" s="18" t="s">
        <v>20</v>
      </c>
      <c r="C22" s="18">
        <v>24220100405</v>
      </c>
      <c r="D22" s="19" t="s">
        <v>15</v>
      </c>
      <c r="E22" s="20">
        <v>75</v>
      </c>
      <c r="F22" s="20">
        <f t="shared" si="1"/>
        <v>30</v>
      </c>
      <c r="G22" s="21">
        <v>75.67</v>
      </c>
      <c r="H22" s="21">
        <f t="shared" si="2"/>
        <v>22.7</v>
      </c>
      <c r="I22" s="21">
        <v>80.6</v>
      </c>
      <c r="J22" s="21">
        <f t="shared" si="3"/>
        <v>24.18</v>
      </c>
      <c r="K22" s="21">
        <f t="shared" si="4"/>
        <v>76.88</v>
      </c>
      <c r="L22" s="35">
        <v>14</v>
      </c>
      <c r="M22" s="19" t="s">
        <v>17</v>
      </c>
      <c r="N22" s="37"/>
    </row>
    <row r="23" s="2" customFormat="1" ht="20" customHeight="1" spans="1:14">
      <c r="A23" s="18">
        <v>20</v>
      </c>
      <c r="B23" s="18" t="s">
        <v>20</v>
      </c>
      <c r="C23" s="18">
        <v>24220100426</v>
      </c>
      <c r="D23" s="19" t="s">
        <v>15</v>
      </c>
      <c r="E23" s="20">
        <v>76</v>
      </c>
      <c r="F23" s="20">
        <f t="shared" si="1"/>
        <v>30.4</v>
      </c>
      <c r="G23" s="21">
        <v>74.33</v>
      </c>
      <c r="H23" s="21">
        <f t="shared" si="2"/>
        <v>22.3</v>
      </c>
      <c r="I23" s="21">
        <v>77</v>
      </c>
      <c r="J23" s="21">
        <f t="shared" si="3"/>
        <v>23.1</v>
      </c>
      <c r="K23" s="21">
        <f t="shared" si="4"/>
        <v>75.8</v>
      </c>
      <c r="L23" s="35">
        <v>15</v>
      </c>
      <c r="M23" s="19" t="s">
        <v>17</v>
      </c>
      <c r="N23" s="37"/>
    </row>
    <row r="24" s="2" customFormat="1" ht="20" customHeight="1" spans="1:14">
      <c r="A24" s="18">
        <v>21</v>
      </c>
      <c r="B24" s="18" t="s">
        <v>20</v>
      </c>
      <c r="C24" s="18">
        <v>24220100404</v>
      </c>
      <c r="D24" s="19" t="s">
        <v>15</v>
      </c>
      <c r="E24" s="20">
        <v>76</v>
      </c>
      <c r="F24" s="20">
        <f t="shared" si="1"/>
        <v>30.4</v>
      </c>
      <c r="G24" s="21">
        <v>73.33</v>
      </c>
      <c r="H24" s="21">
        <f t="shared" si="2"/>
        <v>22</v>
      </c>
      <c r="I24" s="21">
        <v>77</v>
      </c>
      <c r="J24" s="21">
        <f t="shared" si="3"/>
        <v>23.1</v>
      </c>
      <c r="K24" s="21">
        <f t="shared" si="4"/>
        <v>75.5</v>
      </c>
      <c r="L24" s="35">
        <v>16</v>
      </c>
      <c r="M24" s="19" t="s">
        <v>17</v>
      </c>
      <c r="N24" s="37"/>
    </row>
    <row r="25" s="2" customFormat="1" ht="20" customHeight="1" spans="1:14">
      <c r="A25" s="18">
        <v>22</v>
      </c>
      <c r="B25" s="22" t="s">
        <v>21</v>
      </c>
      <c r="C25" s="18">
        <v>24220200311</v>
      </c>
      <c r="D25" s="19" t="s">
        <v>15</v>
      </c>
      <c r="E25" s="20">
        <v>60</v>
      </c>
      <c r="F25" s="20">
        <f>ROUND(E25*0.4,2)</f>
        <v>24</v>
      </c>
      <c r="G25" s="21">
        <v>88.9</v>
      </c>
      <c r="H25" s="21">
        <f>ROUND(G25*0.3,2)</f>
        <v>26.67</v>
      </c>
      <c r="I25" s="21">
        <v>87</v>
      </c>
      <c r="J25" s="21">
        <f t="shared" ref="J25:J34" si="5">ROUND(I25*0.3,2)</f>
        <v>26.1</v>
      </c>
      <c r="K25" s="34">
        <f>F25+H25+J25</f>
        <v>76.77</v>
      </c>
      <c r="L25" s="35">
        <v>1</v>
      </c>
      <c r="M25" s="36" t="s">
        <v>16</v>
      </c>
      <c r="N25" s="37"/>
    </row>
    <row r="26" s="2" customFormat="1" ht="20" customHeight="1" spans="1:14">
      <c r="A26" s="18">
        <v>23</v>
      </c>
      <c r="B26" s="22" t="s">
        <v>21</v>
      </c>
      <c r="C26" s="18">
        <v>24220200312</v>
      </c>
      <c r="D26" s="19" t="s">
        <v>15</v>
      </c>
      <c r="E26" s="20">
        <v>63</v>
      </c>
      <c r="F26" s="20">
        <f>ROUND(E26*0.4,2)</f>
        <v>25.2</v>
      </c>
      <c r="G26" s="21">
        <v>75.6</v>
      </c>
      <c r="H26" s="21">
        <f>ROUND(G26*0.3,2)</f>
        <v>22.68</v>
      </c>
      <c r="I26" s="21">
        <v>78.3</v>
      </c>
      <c r="J26" s="21">
        <f t="shared" si="5"/>
        <v>23.49</v>
      </c>
      <c r="K26" s="21">
        <f>F26+H26+J26</f>
        <v>71.37</v>
      </c>
      <c r="L26" s="35">
        <v>2</v>
      </c>
      <c r="M26" s="19" t="s">
        <v>17</v>
      </c>
      <c r="N26" s="37"/>
    </row>
    <row r="27" s="2" customFormat="1" ht="20" customHeight="1" spans="1:14">
      <c r="A27" s="18">
        <v>24</v>
      </c>
      <c r="B27" s="23" t="s">
        <v>21</v>
      </c>
      <c r="C27" s="18">
        <v>24220200310</v>
      </c>
      <c r="D27" s="19" t="s">
        <v>15</v>
      </c>
      <c r="E27" s="20">
        <v>55</v>
      </c>
      <c r="F27" s="20">
        <f>ROUND(E27*0.4,2)</f>
        <v>22</v>
      </c>
      <c r="G27" s="21">
        <v>74.6</v>
      </c>
      <c r="H27" s="21">
        <f>ROUND(G27*0.3,2)</f>
        <v>22.38</v>
      </c>
      <c r="I27" s="21" t="s">
        <v>18</v>
      </c>
      <c r="J27" s="21">
        <v>0</v>
      </c>
      <c r="K27" s="21">
        <f>F27+H27+J27</f>
        <v>44.38</v>
      </c>
      <c r="L27" s="35">
        <v>3</v>
      </c>
      <c r="M27" s="19" t="s">
        <v>17</v>
      </c>
      <c r="N27" s="37"/>
    </row>
    <row r="28" s="2" customFormat="1" ht="20" customHeight="1" spans="1:14">
      <c r="A28" s="18">
        <v>25</v>
      </c>
      <c r="B28" s="18" t="s">
        <v>22</v>
      </c>
      <c r="C28" s="18">
        <v>24220200307</v>
      </c>
      <c r="D28" s="19" t="s">
        <v>15</v>
      </c>
      <c r="E28" s="20">
        <v>93</v>
      </c>
      <c r="F28" s="20">
        <f>ROUND(E28*0.4,2)</f>
        <v>37.2</v>
      </c>
      <c r="G28" s="21">
        <v>87.25</v>
      </c>
      <c r="H28" s="21">
        <f>ROUND(G28*0.3,2)</f>
        <v>26.18</v>
      </c>
      <c r="I28" s="21">
        <v>84.8</v>
      </c>
      <c r="J28" s="21">
        <f t="shared" si="5"/>
        <v>25.44</v>
      </c>
      <c r="K28" s="34">
        <f>F28+H28+J28</f>
        <v>88.82</v>
      </c>
      <c r="L28" s="35">
        <v>1</v>
      </c>
      <c r="M28" s="36" t="s">
        <v>16</v>
      </c>
      <c r="N28" s="37"/>
    </row>
    <row r="29" s="2" customFormat="1" ht="20" customHeight="1" spans="1:14">
      <c r="A29" s="18">
        <v>26</v>
      </c>
      <c r="B29" s="18" t="s">
        <v>23</v>
      </c>
      <c r="C29" s="18">
        <v>24220200104</v>
      </c>
      <c r="D29" s="19" t="s">
        <v>15</v>
      </c>
      <c r="E29" s="20">
        <v>73</v>
      </c>
      <c r="F29" s="20">
        <f>ROUND(E29*0.4,2)</f>
        <v>29.2</v>
      </c>
      <c r="G29" s="21">
        <v>81.33</v>
      </c>
      <c r="H29" s="21">
        <f>ROUND(G29*0.3,2)</f>
        <v>24.4</v>
      </c>
      <c r="I29" s="21">
        <v>82.8</v>
      </c>
      <c r="J29" s="21">
        <f t="shared" si="5"/>
        <v>24.84</v>
      </c>
      <c r="K29" s="34">
        <f>F29+H29+J29</f>
        <v>78.44</v>
      </c>
      <c r="L29" s="35">
        <v>1</v>
      </c>
      <c r="M29" s="36" t="s">
        <v>16</v>
      </c>
      <c r="N29" s="37"/>
    </row>
    <row r="30" s="2" customFormat="1" ht="20" customHeight="1" spans="1:14">
      <c r="A30" s="18">
        <v>27</v>
      </c>
      <c r="B30" s="18" t="s">
        <v>23</v>
      </c>
      <c r="C30" s="18">
        <v>24220200111</v>
      </c>
      <c r="D30" s="19" t="s">
        <v>15</v>
      </c>
      <c r="E30" s="20">
        <v>64</v>
      </c>
      <c r="F30" s="20">
        <f>ROUND(E30*0.4,2)</f>
        <v>25.6</v>
      </c>
      <c r="G30" s="21">
        <v>83</v>
      </c>
      <c r="H30" s="21">
        <f>ROUND(G30*0.3,2)</f>
        <v>24.9</v>
      </c>
      <c r="I30" s="21">
        <v>84.6</v>
      </c>
      <c r="J30" s="21">
        <f t="shared" si="5"/>
        <v>25.38</v>
      </c>
      <c r="K30" s="34">
        <f>F30+H30+J30</f>
        <v>75.88</v>
      </c>
      <c r="L30" s="35">
        <v>2</v>
      </c>
      <c r="M30" s="36" t="s">
        <v>16</v>
      </c>
      <c r="N30" s="37"/>
    </row>
    <row r="31" s="2" customFormat="1" ht="20" customHeight="1" spans="1:14">
      <c r="A31" s="18">
        <v>28</v>
      </c>
      <c r="B31" s="18" t="s">
        <v>23</v>
      </c>
      <c r="C31" s="18">
        <v>24220200103</v>
      </c>
      <c r="D31" s="19" t="s">
        <v>15</v>
      </c>
      <c r="E31" s="20">
        <v>67</v>
      </c>
      <c r="F31" s="20">
        <f>ROUND(E31*0.4,2)</f>
        <v>26.8</v>
      </c>
      <c r="G31" s="21">
        <v>71</v>
      </c>
      <c r="H31" s="21">
        <f>ROUND(G31*0.3,2)</f>
        <v>21.3</v>
      </c>
      <c r="I31" s="21">
        <v>82.6</v>
      </c>
      <c r="J31" s="21">
        <f t="shared" si="5"/>
        <v>24.78</v>
      </c>
      <c r="K31" s="34">
        <f>F31+H31+J31</f>
        <v>72.88</v>
      </c>
      <c r="L31" s="35">
        <v>3</v>
      </c>
      <c r="M31" s="36" t="s">
        <v>16</v>
      </c>
      <c r="N31" s="37"/>
    </row>
    <row r="32" s="2" customFormat="1" ht="20" customHeight="1" spans="1:14">
      <c r="A32" s="18">
        <v>29</v>
      </c>
      <c r="B32" s="18" t="s">
        <v>23</v>
      </c>
      <c r="C32" s="18">
        <v>24220200102</v>
      </c>
      <c r="D32" s="19" t="s">
        <v>15</v>
      </c>
      <c r="E32" s="20">
        <v>58</v>
      </c>
      <c r="F32" s="20">
        <f>ROUND(E32*0.4,2)</f>
        <v>23.2</v>
      </c>
      <c r="G32" s="21">
        <v>79.33</v>
      </c>
      <c r="H32" s="21">
        <f>ROUND(G32*0.3,2)</f>
        <v>23.8</v>
      </c>
      <c r="I32" s="21">
        <v>84.2</v>
      </c>
      <c r="J32" s="21">
        <f t="shared" si="5"/>
        <v>25.26</v>
      </c>
      <c r="K32" s="21">
        <f>F32+H32+J32</f>
        <v>72.26</v>
      </c>
      <c r="L32" s="35">
        <v>4</v>
      </c>
      <c r="M32" s="19" t="s">
        <v>17</v>
      </c>
      <c r="N32" s="37"/>
    </row>
    <row r="33" s="2" customFormat="1" ht="20" customHeight="1" spans="1:14">
      <c r="A33" s="18">
        <v>30</v>
      </c>
      <c r="B33" s="18" t="s">
        <v>23</v>
      </c>
      <c r="C33" s="18">
        <v>24220200107</v>
      </c>
      <c r="D33" s="19" t="s">
        <v>15</v>
      </c>
      <c r="E33" s="20">
        <v>56</v>
      </c>
      <c r="F33" s="20">
        <f>ROUND(E33*0.4,2)</f>
        <v>22.4</v>
      </c>
      <c r="G33" s="21">
        <v>80.33</v>
      </c>
      <c r="H33" s="21">
        <f>ROUND(G33*0.3,2)</f>
        <v>24.1</v>
      </c>
      <c r="I33" s="21">
        <v>85.1</v>
      </c>
      <c r="J33" s="21">
        <f t="shared" si="5"/>
        <v>25.53</v>
      </c>
      <c r="K33" s="21">
        <f>F33+H33+J33</f>
        <v>72.03</v>
      </c>
      <c r="L33" s="35">
        <v>5</v>
      </c>
      <c r="M33" s="19" t="s">
        <v>17</v>
      </c>
      <c r="N33" s="37"/>
    </row>
    <row r="34" s="2" customFormat="1" ht="20" customHeight="1" spans="1:14">
      <c r="A34" s="18">
        <v>31</v>
      </c>
      <c r="B34" s="22" t="s">
        <v>23</v>
      </c>
      <c r="C34" s="18">
        <v>24220200101</v>
      </c>
      <c r="D34" s="19" t="s">
        <v>15</v>
      </c>
      <c r="E34" s="20">
        <v>52</v>
      </c>
      <c r="F34" s="20">
        <f>ROUND(E34*0.4,2)</f>
        <v>20.8</v>
      </c>
      <c r="G34" s="21">
        <v>75.67</v>
      </c>
      <c r="H34" s="21">
        <f>ROUND(G34*0.3,2)</f>
        <v>22.7</v>
      </c>
      <c r="I34" s="21">
        <v>80.5</v>
      </c>
      <c r="J34" s="21">
        <f t="shared" si="5"/>
        <v>24.15</v>
      </c>
      <c r="K34" s="21">
        <f>F34+H34+J34</f>
        <v>67.65</v>
      </c>
      <c r="L34" s="35">
        <v>6</v>
      </c>
      <c r="M34" s="19" t="s">
        <v>17</v>
      </c>
      <c r="N34" s="37"/>
    </row>
    <row r="35" s="2" customFormat="1" ht="20" customHeight="1" spans="1:14">
      <c r="A35" s="18">
        <v>32</v>
      </c>
      <c r="B35" s="18" t="s">
        <v>23</v>
      </c>
      <c r="C35" s="18">
        <v>24220200105</v>
      </c>
      <c r="D35" s="19" t="s">
        <v>15</v>
      </c>
      <c r="E35" s="20">
        <v>65</v>
      </c>
      <c r="F35" s="20">
        <f>ROUND(E35*0.4,2)</f>
        <v>26</v>
      </c>
      <c r="G35" s="21">
        <v>80.33</v>
      </c>
      <c r="H35" s="21">
        <f>ROUND(G35*0.3,2)</f>
        <v>24.1</v>
      </c>
      <c r="I35" s="21" t="s">
        <v>18</v>
      </c>
      <c r="J35" s="21">
        <v>0</v>
      </c>
      <c r="K35" s="21">
        <f>F35+H35+J35</f>
        <v>50.1</v>
      </c>
      <c r="L35" s="35">
        <v>7</v>
      </c>
      <c r="M35" s="19" t="s">
        <v>17</v>
      </c>
      <c r="N35" s="37"/>
    </row>
    <row r="36" s="2" customFormat="1" ht="20" customHeight="1" spans="1:14">
      <c r="A36" s="18">
        <v>33</v>
      </c>
      <c r="B36" s="23" t="s">
        <v>24</v>
      </c>
      <c r="C36" s="18">
        <v>24220200304</v>
      </c>
      <c r="D36" s="19" t="s">
        <v>15</v>
      </c>
      <c r="E36" s="20">
        <v>65</v>
      </c>
      <c r="F36" s="20">
        <f>ROUND(E36*0.4,2)</f>
        <v>26</v>
      </c>
      <c r="G36" s="21">
        <v>85</v>
      </c>
      <c r="H36" s="21">
        <f>ROUND(G36*0.3,2)</f>
        <v>25.5</v>
      </c>
      <c r="I36" s="21">
        <v>86</v>
      </c>
      <c r="J36" s="21">
        <f>ROUND(I36*0.3,2)</f>
        <v>25.8</v>
      </c>
      <c r="K36" s="34">
        <f>F36+H36+J36</f>
        <v>77.3</v>
      </c>
      <c r="L36" s="35">
        <v>1</v>
      </c>
      <c r="M36" s="36" t="s">
        <v>16</v>
      </c>
      <c r="N36" s="37"/>
    </row>
    <row r="37" s="2" customFormat="1" ht="20" customHeight="1" spans="1:14">
      <c r="A37" s="18">
        <v>34</v>
      </c>
      <c r="B37" s="22" t="s">
        <v>25</v>
      </c>
      <c r="C37" s="18" t="s">
        <v>26</v>
      </c>
      <c r="D37" s="19" t="s">
        <v>15</v>
      </c>
      <c r="E37" s="24" t="s">
        <v>27</v>
      </c>
      <c r="F37" s="24"/>
      <c r="G37" s="21">
        <v>94</v>
      </c>
      <c r="H37" s="21">
        <f>ROUND(G37*0.5,2)</f>
        <v>47</v>
      </c>
      <c r="I37" s="21">
        <v>85.1</v>
      </c>
      <c r="J37" s="21">
        <f>ROUND(I37*0.5,2)</f>
        <v>42.55</v>
      </c>
      <c r="K37" s="34">
        <f>F37+H37+J37</f>
        <v>89.55</v>
      </c>
      <c r="L37" s="35">
        <v>1</v>
      </c>
      <c r="M37" s="36" t="s">
        <v>16</v>
      </c>
      <c r="N37" s="38"/>
    </row>
    <row r="38" s="2" customFormat="1" ht="20" customHeight="1" spans="1:14">
      <c r="A38" s="18">
        <v>35</v>
      </c>
      <c r="B38" s="18" t="s">
        <v>28</v>
      </c>
      <c r="C38" s="18" t="s">
        <v>29</v>
      </c>
      <c r="D38" s="19" t="s">
        <v>15</v>
      </c>
      <c r="E38" s="20" t="s">
        <v>27</v>
      </c>
      <c r="F38" s="20"/>
      <c r="G38" s="21">
        <v>90</v>
      </c>
      <c r="H38" s="21">
        <f>ROUND(G38*0.5,2)</f>
        <v>45</v>
      </c>
      <c r="I38" s="21">
        <v>86.8</v>
      </c>
      <c r="J38" s="21">
        <f>ROUND(I38*0.5,2)</f>
        <v>43.4</v>
      </c>
      <c r="K38" s="34">
        <f>F38+H38+J38</f>
        <v>88.4</v>
      </c>
      <c r="L38" s="35">
        <v>1</v>
      </c>
      <c r="M38" s="36" t="s">
        <v>16</v>
      </c>
      <c r="N38" s="38"/>
    </row>
    <row r="39" s="2" customFormat="1" ht="20" customHeight="1" spans="1:14">
      <c r="A39" s="18">
        <v>36</v>
      </c>
      <c r="B39" s="18" t="s">
        <v>28</v>
      </c>
      <c r="C39" s="18" t="s">
        <v>30</v>
      </c>
      <c r="D39" s="19" t="s">
        <v>15</v>
      </c>
      <c r="E39" s="20" t="s">
        <v>27</v>
      </c>
      <c r="F39" s="20"/>
      <c r="G39" s="21">
        <v>85</v>
      </c>
      <c r="H39" s="21">
        <f>ROUND(G39*0.5,2)</f>
        <v>42.5</v>
      </c>
      <c r="I39" s="21">
        <v>82.8</v>
      </c>
      <c r="J39" s="21">
        <f>ROUND(I39*0.5,2)</f>
        <v>41.4</v>
      </c>
      <c r="K39" s="34">
        <f>F39+H39+J39</f>
        <v>83.9</v>
      </c>
      <c r="L39" s="35">
        <v>2</v>
      </c>
      <c r="M39" s="36" t="s">
        <v>16</v>
      </c>
      <c r="N39" s="38"/>
    </row>
    <row r="40" s="2" customFormat="1" ht="20" customHeight="1" spans="1:14">
      <c r="A40" s="18">
        <v>37</v>
      </c>
      <c r="B40" s="18" t="s">
        <v>28</v>
      </c>
      <c r="C40" s="18" t="s">
        <v>31</v>
      </c>
      <c r="D40" s="19" t="s">
        <v>15</v>
      </c>
      <c r="E40" s="20" t="s">
        <v>27</v>
      </c>
      <c r="F40" s="20"/>
      <c r="G40" s="21">
        <v>72</v>
      </c>
      <c r="H40" s="21">
        <f>ROUND(G40*0.5,2)</f>
        <v>36</v>
      </c>
      <c r="I40" s="21">
        <v>80.5</v>
      </c>
      <c r="J40" s="21">
        <f>ROUND(I40*0.5,2)</f>
        <v>40.25</v>
      </c>
      <c r="K40" s="21">
        <f>F40+H40+J40</f>
        <v>76.25</v>
      </c>
      <c r="L40" s="35">
        <v>3</v>
      </c>
      <c r="M40" s="19" t="s">
        <v>17</v>
      </c>
      <c r="N40" s="38"/>
    </row>
    <row r="41" s="2" customFormat="1" ht="20" customHeight="1" spans="1:14">
      <c r="A41" s="18">
        <v>38</v>
      </c>
      <c r="B41" s="22" t="s">
        <v>32</v>
      </c>
      <c r="C41" s="18" t="s">
        <v>33</v>
      </c>
      <c r="D41" s="19" t="s">
        <v>15</v>
      </c>
      <c r="E41" s="24" t="s">
        <v>27</v>
      </c>
      <c r="F41" s="24"/>
      <c r="G41" s="21">
        <v>97</v>
      </c>
      <c r="H41" s="21">
        <f>ROUND(G41*0.5,2)</f>
        <v>48.5</v>
      </c>
      <c r="I41" s="21">
        <v>86.2</v>
      </c>
      <c r="J41" s="21">
        <f>ROUND(I41*0.5,2)</f>
        <v>43.1</v>
      </c>
      <c r="K41" s="34">
        <f>F41+H41+J41</f>
        <v>91.6</v>
      </c>
      <c r="L41" s="35">
        <v>1</v>
      </c>
      <c r="M41" s="36" t="s">
        <v>16</v>
      </c>
      <c r="N41" s="38"/>
    </row>
    <row r="42" s="2" customFormat="1" ht="20" customHeight="1" spans="1:14">
      <c r="A42" s="18">
        <v>39</v>
      </c>
      <c r="B42" s="18" t="s">
        <v>34</v>
      </c>
      <c r="C42" s="18" t="s">
        <v>35</v>
      </c>
      <c r="D42" s="19" t="s">
        <v>15</v>
      </c>
      <c r="E42" s="20" t="s">
        <v>27</v>
      </c>
      <c r="F42" s="20"/>
      <c r="G42" s="21">
        <v>90</v>
      </c>
      <c r="H42" s="21">
        <f>ROUND(G42*0.5,2)</f>
        <v>45</v>
      </c>
      <c r="I42" s="21">
        <v>86</v>
      </c>
      <c r="J42" s="21">
        <f>ROUND(I42*0.5,2)</f>
        <v>43</v>
      </c>
      <c r="K42" s="34">
        <f>F42+H42+J42</f>
        <v>88</v>
      </c>
      <c r="L42" s="35">
        <v>1</v>
      </c>
      <c r="M42" s="36" t="s">
        <v>16</v>
      </c>
      <c r="N42" s="38"/>
    </row>
    <row r="43" s="2" customFormat="1" ht="20" customHeight="1" spans="1:14">
      <c r="A43" s="18">
        <v>40</v>
      </c>
      <c r="B43" s="23" t="s">
        <v>36</v>
      </c>
      <c r="C43" s="18" t="s">
        <v>37</v>
      </c>
      <c r="D43" s="19" t="s">
        <v>15</v>
      </c>
      <c r="E43" s="25" t="s">
        <v>27</v>
      </c>
      <c r="F43" s="25"/>
      <c r="G43" s="21">
        <v>95</v>
      </c>
      <c r="H43" s="21">
        <f>ROUND(G43*0.5,2)</f>
        <v>47.5</v>
      </c>
      <c r="I43" s="21">
        <v>84.4</v>
      </c>
      <c r="J43" s="21">
        <f>ROUND(I43*0.5,2)</f>
        <v>42.2</v>
      </c>
      <c r="K43" s="34">
        <f>F43+H43+J43</f>
        <v>89.7</v>
      </c>
      <c r="L43" s="35">
        <v>1</v>
      </c>
      <c r="M43" s="36" t="s">
        <v>16</v>
      </c>
      <c r="N43" s="38"/>
    </row>
    <row r="44" s="2" customFormat="1" ht="20" customHeight="1" spans="1:14">
      <c r="A44" s="18">
        <v>41</v>
      </c>
      <c r="B44" s="18" t="s">
        <v>38</v>
      </c>
      <c r="C44" s="18" t="s">
        <v>39</v>
      </c>
      <c r="D44" s="19" t="s">
        <v>15</v>
      </c>
      <c r="E44" s="20" t="s">
        <v>27</v>
      </c>
      <c r="F44" s="20"/>
      <c r="G44" s="21">
        <v>89</v>
      </c>
      <c r="H44" s="21">
        <f>ROUND(G44*0.5,2)</f>
        <v>44.5</v>
      </c>
      <c r="I44" s="21">
        <v>86</v>
      </c>
      <c r="J44" s="21">
        <f>ROUND(I44*0.5,2)</f>
        <v>43</v>
      </c>
      <c r="K44" s="34">
        <f>F44+H44+J44</f>
        <v>87.5</v>
      </c>
      <c r="L44" s="35">
        <v>1</v>
      </c>
      <c r="M44" s="36" t="s">
        <v>16</v>
      </c>
      <c r="N44" s="38"/>
    </row>
    <row r="45" s="2" customFormat="1" ht="20" customHeight="1" spans="1:14">
      <c r="A45" s="18">
        <v>42</v>
      </c>
      <c r="B45" s="18" t="s">
        <v>38</v>
      </c>
      <c r="C45" s="18" t="s">
        <v>40</v>
      </c>
      <c r="D45" s="19" t="s">
        <v>15</v>
      </c>
      <c r="E45" s="20" t="s">
        <v>27</v>
      </c>
      <c r="F45" s="20"/>
      <c r="G45" s="21">
        <v>81</v>
      </c>
      <c r="H45" s="21">
        <f>ROUND(G45*0.5,2)</f>
        <v>40.5</v>
      </c>
      <c r="I45" s="21">
        <v>82.1</v>
      </c>
      <c r="J45" s="21">
        <f>ROUND(I45*0.5,2)</f>
        <v>41.05</v>
      </c>
      <c r="K45" s="21">
        <f>F45+H45+J45</f>
        <v>81.55</v>
      </c>
      <c r="L45" s="35">
        <v>2</v>
      </c>
      <c r="M45" s="19" t="s">
        <v>17</v>
      </c>
      <c r="N45" s="38"/>
    </row>
    <row r="46" s="2" customFormat="1" ht="20" customHeight="1" spans="1:14">
      <c r="A46" s="18">
        <v>43</v>
      </c>
      <c r="B46" s="22" t="s">
        <v>38</v>
      </c>
      <c r="C46" s="18" t="s">
        <v>41</v>
      </c>
      <c r="D46" s="19" t="s">
        <v>15</v>
      </c>
      <c r="E46" s="24" t="s">
        <v>27</v>
      </c>
      <c r="F46" s="24"/>
      <c r="G46" s="21">
        <v>77</v>
      </c>
      <c r="H46" s="21">
        <f>ROUND(G46*0.5,2)</f>
        <v>38.5</v>
      </c>
      <c r="I46" s="21" t="s">
        <v>18</v>
      </c>
      <c r="J46" s="21">
        <v>0</v>
      </c>
      <c r="K46" s="21">
        <f>F46+H46+J46</f>
        <v>38.5</v>
      </c>
      <c r="L46" s="35">
        <v>3</v>
      </c>
      <c r="M46" s="19" t="s">
        <v>17</v>
      </c>
      <c r="N46" s="38"/>
    </row>
    <row r="47" s="2" customFormat="1" ht="20" customHeight="1" spans="1:14">
      <c r="A47" s="18">
        <v>44</v>
      </c>
      <c r="B47" s="22" t="s">
        <v>42</v>
      </c>
      <c r="C47" s="18" t="s">
        <v>43</v>
      </c>
      <c r="D47" s="19" t="s">
        <v>15</v>
      </c>
      <c r="E47" s="24" t="s">
        <v>27</v>
      </c>
      <c r="F47" s="24"/>
      <c r="G47" s="21">
        <v>85</v>
      </c>
      <c r="H47" s="21">
        <f>ROUND(G47*0.5,2)</f>
        <v>42.5</v>
      </c>
      <c r="I47" s="21">
        <v>80.4</v>
      </c>
      <c r="J47" s="21">
        <f>ROUND(I47*0.5,2)</f>
        <v>40.2</v>
      </c>
      <c r="K47" s="34">
        <f>F47+H47+J47</f>
        <v>82.7</v>
      </c>
      <c r="L47" s="35">
        <v>1</v>
      </c>
      <c r="M47" s="36" t="s">
        <v>16</v>
      </c>
      <c r="N47" s="38"/>
    </row>
    <row r="48" s="2" customFormat="1" ht="20" customHeight="1" spans="1:14">
      <c r="A48" s="18">
        <v>45</v>
      </c>
      <c r="B48" s="22" t="s">
        <v>44</v>
      </c>
      <c r="C48" s="18" t="s">
        <v>45</v>
      </c>
      <c r="D48" s="19" t="s">
        <v>15</v>
      </c>
      <c r="E48" s="24" t="s">
        <v>27</v>
      </c>
      <c r="F48" s="24"/>
      <c r="G48" s="21">
        <v>86.4</v>
      </c>
      <c r="H48" s="21">
        <f>ROUND(G48*0.5,2)</f>
        <v>43.2</v>
      </c>
      <c r="I48" s="21">
        <v>83.8</v>
      </c>
      <c r="J48" s="21">
        <f>ROUND(I48*0.5,2)</f>
        <v>41.9</v>
      </c>
      <c r="K48" s="34">
        <f>F48+H48+J48</f>
        <v>85.1</v>
      </c>
      <c r="L48" s="35">
        <v>1</v>
      </c>
      <c r="M48" s="36" t="s">
        <v>16</v>
      </c>
      <c r="N48" s="38"/>
    </row>
    <row r="49" s="2" customFormat="1" ht="20" customHeight="1" spans="1:14">
      <c r="A49" s="18">
        <v>46</v>
      </c>
      <c r="B49" s="18" t="s">
        <v>44</v>
      </c>
      <c r="C49" s="18" t="s">
        <v>46</v>
      </c>
      <c r="D49" s="19" t="s">
        <v>15</v>
      </c>
      <c r="E49" s="20" t="s">
        <v>27</v>
      </c>
      <c r="F49" s="20"/>
      <c r="G49" s="21">
        <v>77.2</v>
      </c>
      <c r="H49" s="21">
        <f>ROUND(G49*0.5,2)</f>
        <v>38.6</v>
      </c>
      <c r="I49" s="21">
        <v>77.4</v>
      </c>
      <c r="J49" s="21">
        <f>ROUND(I49*0.5,2)</f>
        <v>38.7</v>
      </c>
      <c r="K49" s="21">
        <f>F49+H49+J49</f>
        <v>77.3</v>
      </c>
      <c r="L49" s="35">
        <v>2</v>
      </c>
      <c r="M49" s="19" t="s">
        <v>17</v>
      </c>
      <c r="N49" s="38"/>
    </row>
    <row r="50" s="2" customFormat="1" ht="20" customHeight="1" spans="1:14">
      <c r="A50" s="18">
        <v>47</v>
      </c>
      <c r="B50" s="18" t="s">
        <v>47</v>
      </c>
      <c r="C50" s="18" t="s">
        <v>48</v>
      </c>
      <c r="D50" s="19" t="s">
        <v>15</v>
      </c>
      <c r="E50" s="20" t="s">
        <v>27</v>
      </c>
      <c r="F50" s="20"/>
      <c r="G50" s="21">
        <v>85</v>
      </c>
      <c r="H50" s="21">
        <f>ROUND(G50*0.5,2)</f>
        <v>42.5</v>
      </c>
      <c r="I50" s="21">
        <v>85.5</v>
      </c>
      <c r="J50" s="21">
        <f>ROUND(I50*0.5,2)</f>
        <v>42.75</v>
      </c>
      <c r="K50" s="34">
        <f>F50+H50+J50</f>
        <v>85.25</v>
      </c>
      <c r="L50" s="35">
        <v>1</v>
      </c>
      <c r="M50" s="36" t="s">
        <v>16</v>
      </c>
      <c r="N50" s="38"/>
    </row>
    <row r="51" s="2" customFormat="1" ht="20" customHeight="1" spans="1:14">
      <c r="A51" s="18">
        <v>48</v>
      </c>
      <c r="B51" s="18" t="s">
        <v>47</v>
      </c>
      <c r="C51" s="18" t="s">
        <v>49</v>
      </c>
      <c r="D51" s="19" t="s">
        <v>15</v>
      </c>
      <c r="E51" s="20" t="s">
        <v>27</v>
      </c>
      <c r="F51" s="20"/>
      <c r="G51" s="21">
        <v>78</v>
      </c>
      <c r="H51" s="21">
        <f>ROUND(G51*0.5,2)</f>
        <v>39</v>
      </c>
      <c r="I51" s="21">
        <v>81.3</v>
      </c>
      <c r="J51" s="21">
        <f>ROUND(I51*0.5,2)</f>
        <v>40.65</v>
      </c>
      <c r="K51" s="21">
        <f>F51+H51+J51</f>
        <v>79.65</v>
      </c>
      <c r="L51" s="35">
        <v>2</v>
      </c>
      <c r="M51" s="19" t="s">
        <v>17</v>
      </c>
      <c r="N51" s="38"/>
    </row>
    <row r="52" s="2" customFormat="1" ht="20" customHeight="1" spans="1:14">
      <c r="A52" s="18">
        <v>49</v>
      </c>
      <c r="B52" s="18" t="s">
        <v>47</v>
      </c>
      <c r="C52" s="18" t="s">
        <v>50</v>
      </c>
      <c r="D52" s="19" t="s">
        <v>15</v>
      </c>
      <c r="E52" s="20" t="s">
        <v>27</v>
      </c>
      <c r="F52" s="20"/>
      <c r="G52" s="21">
        <v>72</v>
      </c>
      <c r="H52" s="21">
        <f>ROUND(G52*0.5,2)</f>
        <v>36</v>
      </c>
      <c r="I52" s="21">
        <v>81.8</v>
      </c>
      <c r="J52" s="21">
        <f>ROUND(I52*0.5,2)</f>
        <v>40.9</v>
      </c>
      <c r="K52" s="21">
        <f>F52+H52+J52</f>
        <v>76.9</v>
      </c>
      <c r="L52" s="35">
        <v>3</v>
      </c>
      <c r="M52" s="19" t="s">
        <v>17</v>
      </c>
      <c r="N52" s="38"/>
    </row>
    <row r="53" s="2" customFormat="1" ht="20" customHeight="1" spans="1:14">
      <c r="A53" s="18">
        <v>50</v>
      </c>
      <c r="B53" s="18" t="s">
        <v>47</v>
      </c>
      <c r="C53" s="18" t="s">
        <v>51</v>
      </c>
      <c r="D53" s="19" t="s">
        <v>15</v>
      </c>
      <c r="E53" s="20" t="s">
        <v>27</v>
      </c>
      <c r="F53" s="20"/>
      <c r="G53" s="21">
        <v>71</v>
      </c>
      <c r="H53" s="21">
        <f>ROUND(G53*0.5,2)</f>
        <v>35.5</v>
      </c>
      <c r="I53" s="21">
        <v>78.5</v>
      </c>
      <c r="J53" s="21">
        <f>ROUND(I53*0.5,2)</f>
        <v>39.25</v>
      </c>
      <c r="K53" s="21">
        <f>F53+H53+J53</f>
        <v>74.75</v>
      </c>
      <c r="L53" s="35">
        <v>4</v>
      </c>
      <c r="M53" s="19" t="s">
        <v>17</v>
      </c>
      <c r="N53" s="38"/>
    </row>
    <row r="54" s="2" customFormat="1" ht="20" customHeight="1" spans="1:14">
      <c r="A54" s="18">
        <v>51</v>
      </c>
      <c r="B54" s="18" t="s">
        <v>47</v>
      </c>
      <c r="C54" s="18" t="s">
        <v>52</v>
      </c>
      <c r="D54" s="19" t="s">
        <v>15</v>
      </c>
      <c r="E54" s="20" t="s">
        <v>27</v>
      </c>
      <c r="F54" s="20"/>
      <c r="G54" s="21">
        <v>84</v>
      </c>
      <c r="H54" s="21">
        <f>ROUND(G54*0.5,2)</f>
        <v>42</v>
      </c>
      <c r="I54" s="21" t="s">
        <v>18</v>
      </c>
      <c r="J54" s="21">
        <v>0</v>
      </c>
      <c r="K54" s="21">
        <f>F54+H54+J54</f>
        <v>42</v>
      </c>
      <c r="L54" s="35">
        <v>5</v>
      </c>
      <c r="M54" s="19" t="s">
        <v>17</v>
      </c>
      <c r="N54" s="38"/>
    </row>
    <row r="55" s="2" customFormat="1" ht="20" customHeight="1" spans="1:14">
      <c r="A55" s="18">
        <v>52</v>
      </c>
      <c r="B55" s="18" t="s">
        <v>47</v>
      </c>
      <c r="C55" s="18" t="s">
        <v>53</v>
      </c>
      <c r="D55" s="19" t="s">
        <v>15</v>
      </c>
      <c r="E55" s="20" t="s">
        <v>27</v>
      </c>
      <c r="F55" s="20"/>
      <c r="G55" s="21">
        <v>75</v>
      </c>
      <c r="H55" s="21">
        <f>ROUND(G55*0.5,2)</f>
        <v>37.5</v>
      </c>
      <c r="I55" s="21" t="s">
        <v>18</v>
      </c>
      <c r="J55" s="21">
        <v>0</v>
      </c>
      <c r="K55" s="21">
        <f>F55+H55+J55</f>
        <v>37.5</v>
      </c>
      <c r="L55" s="35">
        <v>6</v>
      </c>
      <c r="M55" s="19" t="s">
        <v>17</v>
      </c>
      <c r="N55" s="38"/>
    </row>
    <row r="56" s="2" customFormat="1" ht="20" customHeight="1" spans="1:14">
      <c r="A56" s="18">
        <v>53</v>
      </c>
      <c r="B56" s="18" t="s">
        <v>47</v>
      </c>
      <c r="C56" s="18" t="s">
        <v>54</v>
      </c>
      <c r="D56" s="19" t="s">
        <v>15</v>
      </c>
      <c r="E56" s="20" t="s">
        <v>27</v>
      </c>
      <c r="F56" s="20"/>
      <c r="G56" s="21">
        <v>72</v>
      </c>
      <c r="H56" s="21">
        <f>ROUND(G56*0.5,2)</f>
        <v>36</v>
      </c>
      <c r="I56" s="21" t="s">
        <v>18</v>
      </c>
      <c r="J56" s="21">
        <v>0</v>
      </c>
      <c r="K56" s="21">
        <f>F56+H56+J56</f>
        <v>36</v>
      </c>
      <c r="L56" s="35">
        <v>7</v>
      </c>
      <c r="M56" s="19" t="s">
        <v>17</v>
      </c>
      <c r="N56" s="38"/>
    </row>
    <row r="57" s="2" customFormat="1" ht="20" customHeight="1" spans="1:14">
      <c r="A57" s="18">
        <v>54</v>
      </c>
      <c r="B57" s="18" t="s">
        <v>55</v>
      </c>
      <c r="C57" s="18" t="s">
        <v>56</v>
      </c>
      <c r="D57" s="19" t="s">
        <v>15</v>
      </c>
      <c r="E57" s="20" t="s">
        <v>27</v>
      </c>
      <c r="F57" s="20"/>
      <c r="G57" s="21">
        <v>91</v>
      </c>
      <c r="H57" s="21">
        <f t="shared" ref="H57:H68" si="6">ROUND(G57*0.5,2)</f>
        <v>45.5</v>
      </c>
      <c r="I57" s="21">
        <v>84.9</v>
      </c>
      <c r="J57" s="21">
        <f t="shared" ref="J57:J68" si="7">ROUND(I57*0.5,2)</f>
        <v>42.45</v>
      </c>
      <c r="K57" s="34">
        <f>F57+H57+J57</f>
        <v>87.95</v>
      </c>
      <c r="L57" s="35">
        <v>1</v>
      </c>
      <c r="M57" s="36" t="s">
        <v>16</v>
      </c>
      <c r="N57" s="38"/>
    </row>
    <row r="58" s="2" customFormat="1" ht="20" customHeight="1" spans="1:14">
      <c r="A58" s="18">
        <v>55</v>
      </c>
      <c r="B58" s="18" t="s">
        <v>55</v>
      </c>
      <c r="C58" s="18" t="s">
        <v>57</v>
      </c>
      <c r="D58" s="19" t="s">
        <v>15</v>
      </c>
      <c r="E58" s="20" t="s">
        <v>27</v>
      </c>
      <c r="F58" s="20"/>
      <c r="G58" s="21">
        <v>90</v>
      </c>
      <c r="H58" s="21">
        <f t="shared" si="6"/>
        <v>45</v>
      </c>
      <c r="I58" s="21">
        <v>84.3</v>
      </c>
      <c r="J58" s="21">
        <f t="shared" si="7"/>
        <v>42.15</v>
      </c>
      <c r="K58" s="34">
        <f>F58+H58+J58</f>
        <v>87.15</v>
      </c>
      <c r="L58" s="35">
        <v>2</v>
      </c>
      <c r="M58" s="36" t="s">
        <v>16</v>
      </c>
      <c r="N58" s="38"/>
    </row>
    <row r="59" s="2" customFormat="1" ht="20" customHeight="1" spans="1:14">
      <c r="A59" s="18">
        <v>56</v>
      </c>
      <c r="B59" s="22" t="s">
        <v>55</v>
      </c>
      <c r="C59" s="18" t="s">
        <v>58</v>
      </c>
      <c r="D59" s="19" t="s">
        <v>15</v>
      </c>
      <c r="E59" s="24" t="s">
        <v>27</v>
      </c>
      <c r="F59" s="24"/>
      <c r="G59" s="21">
        <v>90</v>
      </c>
      <c r="H59" s="21">
        <f t="shared" si="6"/>
        <v>45</v>
      </c>
      <c r="I59" s="21">
        <v>84.1</v>
      </c>
      <c r="J59" s="21">
        <f t="shared" si="7"/>
        <v>42.05</v>
      </c>
      <c r="K59" s="34">
        <f>F59+H59+J59</f>
        <v>87.05</v>
      </c>
      <c r="L59" s="35">
        <v>3</v>
      </c>
      <c r="M59" s="36" t="s">
        <v>16</v>
      </c>
      <c r="N59" s="38"/>
    </row>
    <row r="60" s="2" customFormat="1" ht="20" customHeight="1" spans="1:14">
      <c r="A60" s="18">
        <v>57</v>
      </c>
      <c r="B60" s="18" t="s">
        <v>55</v>
      </c>
      <c r="C60" s="18" t="s">
        <v>59</v>
      </c>
      <c r="D60" s="19" t="s">
        <v>15</v>
      </c>
      <c r="E60" s="20" t="s">
        <v>27</v>
      </c>
      <c r="F60" s="20"/>
      <c r="G60" s="21">
        <v>86</v>
      </c>
      <c r="H60" s="21">
        <f t="shared" si="6"/>
        <v>43</v>
      </c>
      <c r="I60" s="21">
        <v>85</v>
      </c>
      <c r="J60" s="21">
        <f t="shared" si="7"/>
        <v>42.5</v>
      </c>
      <c r="K60" s="21">
        <f t="shared" ref="K60:K68" si="8">F60+H60+J60</f>
        <v>85.5</v>
      </c>
      <c r="L60" s="35">
        <v>4</v>
      </c>
      <c r="M60" s="19" t="s">
        <v>17</v>
      </c>
      <c r="N60" s="38"/>
    </row>
    <row r="61" s="2" customFormat="1" ht="20" customHeight="1" spans="1:14">
      <c r="A61" s="18">
        <v>58</v>
      </c>
      <c r="B61" s="18" t="s">
        <v>55</v>
      </c>
      <c r="C61" s="18" t="s">
        <v>60</v>
      </c>
      <c r="D61" s="19" t="s">
        <v>15</v>
      </c>
      <c r="E61" s="20" t="s">
        <v>27</v>
      </c>
      <c r="F61" s="20"/>
      <c r="G61" s="21">
        <v>83</v>
      </c>
      <c r="H61" s="21">
        <f t="shared" si="6"/>
        <v>41.5</v>
      </c>
      <c r="I61" s="21">
        <v>79.3</v>
      </c>
      <c r="J61" s="21">
        <f t="shared" si="7"/>
        <v>39.65</v>
      </c>
      <c r="K61" s="21">
        <f t="shared" si="8"/>
        <v>81.15</v>
      </c>
      <c r="L61" s="35">
        <v>5</v>
      </c>
      <c r="M61" s="19" t="s">
        <v>17</v>
      </c>
      <c r="N61" s="38"/>
    </row>
    <row r="62" s="2" customFormat="1" ht="20" customHeight="1" spans="1:14">
      <c r="A62" s="18">
        <v>59</v>
      </c>
      <c r="B62" s="18" t="s">
        <v>55</v>
      </c>
      <c r="C62" s="18" t="s">
        <v>61</v>
      </c>
      <c r="D62" s="19" t="s">
        <v>15</v>
      </c>
      <c r="E62" s="20" t="s">
        <v>27</v>
      </c>
      <c r="F62" s="20"/>
      <c r="G62" s="21">
        <v>80</v>
      </c>
      <c r="H62" s="21">
        <f t="shared" si="6"/>
        <v>40</v>
      </c>
      <c r="I62" s="21">
        <v>80.7</v>
      </c>
      <c r="J62" s="21">
        <f t="shared" si="7"/>
        <v>40.35</v>
      </c>
      <c r="K62" s="21">
        <f t="shared" si="8"/>
        <v>80.35</v>
      </c>
      <c r="L62" s="35">
        <v>6</v>
      </c>
      <c r="M62" s="19" t="s">
        <v>17</v>
      </c>
      <c r="N62" s="38"/>
    </row>
    <row r="63" s="2" customFormat="1" ht="20" customHeight="1" spans="1:14">
      <c r="A63" s="18">
        <v>60</v>
      </c>
      <c r="B63" s="18" t="s">
        <v>55</v>
      </c>
      <c r="C63" s="18" t="s">
        <v>62</v>
      </c>
      <c r="D63" s="19" t="s">
        <v>15</v>
      </c>
      <c r="E63" s="20" t="s">
        <v>27</v>
      </c>
      <c r="F63" s="20"/>
      <c r="G63" s="21">
        <v>75.5</v>
      </c>
      <c r="H63" s="21">
        <f t="shared" si="6"/>
        <v>37.75</v>
      </c>
      <c r="I63" s="21">
        <v>81.2</v>
      </c>
      <c r="J63" s="21">
        <f t="shared" si="7"/>
        <v>40.6</v>
      </c>
      <c r="K63" s="21">
        <f t="shared" si="8"/>
        <v>78.35</v>
      </c>
      <c r="L63" s="35">
        <v>7</v>
      </c>
      <c r="M63" s="19" t="s">
        <v>17</v>
      </c>
      <c r="N63" s="38"/>
    </row>
    <row r="64" s="2" customFormat="1" ht="20" customHeight="1" spans="1:14">
      <c r="A64" s="18">
        <v>61</v>
      </c>
      <c r="B64" s="18" t="s">
        <v>55</v>
      </c>
      <c r="C64" s="18" t="s">
        <v>63</v>
      </c>
      <c r="D64" s="19" t="s">
        <v>15</v>
      </c>
      <c r="E64" s="20" t="s">
        <v>27</v>
      </c>
      <c r="F64" s="20"/>
      <c r="G64" s="21">
        <v>76</v>
      </c>
      <c r="H64" s="21">
        <f t="shared" si="6"/>
        <v>38</v>
      </c>
      <c r="I64" s="21">
        <v>80.5</v>
      </c>
      <c r="J64" s="21">
        <f t="shared" si="7"/>
        <v>40.25</v>
      </c>
      <c r="K64" s="21">
        <f t="shared" si="8"/>
        <v>78.25</v>
      </c>
      <c r="L64" s="35">
        <v>8</v>
      </c>
      <c r="M64" s="19" t="s">
        <v>17</v>
      </c>
      <c r="N64" s="38"/>
    </row>
    <row r="65" s="2" customFormat="1" ht="20" customHeight="1" spans="1:14">
      <c r="A65" s="18">
        <v>62</v>
      </c>
      <c r="B65" s="18" t="s">
        <v>55</v>
      </c>
      <c r="C65" s="18" t="s">
        <v>64</v>
      </c>
      <c r="D65" s="19" t="s">
        <v>15</v>
      </c>
      <c r="E65" s="20" t="s">
        <v>27</v>
      </c>
      <c r="F65" s="20"/>
      <c r="G65" s="21">
        <v>76.5</v>
      </c>
      <c r="H65" s="21">
        <f t="shared" si="6"/>
        <v>38.25</v>
      </c>
      <c r="I65" s="21">
        <v>79.6</v>
      </c>
      <c r="J65" s="21">
        <f t="shared" si="7"/>
        <v>39.8</v>
      </c>
      <c r="K65" s="21">
        <f t="shared" si="8"/>
        <v>78.05</v>
      </c>
      <c r="L65" s="35">
        <v>9</v>
      </c>
      <c r="M65" s="19" t="s">
        <v>17</v>
      </c>
      <c r="N65" s="38"/>
    </row>
    <row r="66" s="2" customFormat="1" ht="20" customHeight="1" spans="1:14">
      <c r="A66" s="18">
        <v>63</v>
      </c>
      <c r="B66" s="18" t="s">
        <v>55</v>
      </c>
      <c r="C66" s="18" t="s">
        <v>65</v>
      </c>
      <c r="D66" s="19" t="s">
        <v>15</v>
      </c>
      <c r="E66" s="20" t="s">
        <v>27</v>
      </c>
      <c r="F66" s="20"/>
      <c r="G66" s="21">
        <v>74</v>
      </c>
      <c r="H66" s="21">
        <f t="shared" si="6"/>
        <v>37</v>
      </c>
      <c r="I66" s="21">
        <v>77.6</v>
      </c>
      <c r="J66" s="21">
        <f t="shared" si="7"/>
        <v>38.8</v>
      </c>
      <c r="K66" s="21">
        <f t="shared" si="8"/>
        <v>75.8</v>
      </c>
      <c r="L66" s="35">
        <v>10</v>
      </c>
      <c r="M66" s="19" t="s">
        <v>17</v>
      </c>
      <c r="N66" s="38"/>
    </row>
    <row r="67" s="2" customFormat="1" ht="20" customHeight="1" spans="1:14">
      <c r="A67" s="18">
        <v>64</v>
      </c>
      <c r="B67" s="18" t="s">
        <v>55</v>
      </c>
      <c r="C67" s="18" t="s">
        <v>66</v>
      </c>
      <c r="D67" s="19" t="s">
        <v>15</v>
      </c>
      <c r="E67" s="20" t="s">
        <v>27</v>
      </c>
      <c r="F67" s="20"/>
      <c r="G67" s="21">
        <v>70</v>
      </c>
      <c r="H67" s="21">
        <f t="shared" si="6"/>
        <v>35</v>
      </c>
      <c r="I67" s="21">
        <v>79.9</v>
      </c>
      <c r="J67" s="21">
        <f t="shared" si="7"/>
        <v>39.95</v>
      </c>
      <c r="K67" s="21">
        <f t="shared" si="8"/>
        <v>74.95</v>
      </c>
      <c r="L67" s="35">
        <v>11</v>
      </c>
      <c r="M67" s="19" t="s">
        <v>17</v>
      </c>
      <c r="N67" s="38"/>
    </row>
    <row r="68" s="2" customFormat="1" ht="20" customHeight="1" spans="1:14">
      <c r="A68" s="18">
        <v>65</v>
      </c>
      <c r="B68" s="18" t="s">
        <v>55</v>
      </c>
      <c r="C68" s="18" t="s">
        <v>67</v>
      </c>
      <c r="D68" s="19" t="s">
        <v>15</v>
      </c>
      <c r="E68" s="20" t="s">
        <v>27</v>
      </c>
      <c r="F68" s="20"/>
      <c r="G68" s="21">
        <v>71</v>
      </c>
      <c r="H68" s="21">
        <f t="shared" si="6"/>
        <v>35.5</v>
      </c>
      <c r="I68" s="21">
        <v>78.44</v>
      </c>
      <c r="J68" s="21">
        <f t="shared" si="7"/>
        <v>39.22</v>
      </c>
      <c r="K68" s="21">
        <f t="shared" si="8"/>
        <v>74.72</v>
      </c>
      <c r="L68" s="35">
        <v>12</v>
      </c>
      <c r="M68" s="19" t="s">
        <v>17</v>
      </c>
      <c r="N68" s="38"/>
    </row>
    <row r="69" s="2" customFormat="1" ht="20" customHeight="1" spans="1:14">
      <c r="A69" s="18">
        <v>66</v>
      </c>
      <c r="B69" s="22" t="s">
        <v>68</v>
      </c>
      <c r="C69" s="18" t="s">
        <v>69</v>
      </c>
      <c r="D69" s="19" t="s">
        <v>15</v>
      </c>
      <c r="E69" s="20" t="s">
        <v>27</v>
      </c>
      <c r="F69" s="20"/>
      <c r="G69" s="21">
        <v>88</v>
      </c>
      <c r="H69" s="21">
        <f>ROUND(G69*0.5,2)</f>
        <v>44</v>
      </c>
      <c r="I69" s="21">
        <v>87.6</v>
      </c>
      <c r="J69" s="21">
        <f t="shared" ref="J69:J74" si="9">ROUND(I69*0.5,2)</f>
        <v>43.8</v>
      </c>
      <c r="K69" s="34">
        <f>F69+H69+J69</f>
        <v>87.8</v>
      </c>
      <c r="L69" s="35">
        <v>1</v>
      </c>
      <c r="M69" s="36" t="s">
        <v>16</v>
      </c>
      <c r="N69" s="38"/>
    </row>
    <row r="70" s="2" customFormat="1" ht="20" customHeight="1" spans="1:14">
      <c r="A70" s="18">
        <v>67</v>
      </c>
      <c r="B70" s="22" t="s">
        <v>68</v>
      </c>
      <c r="C70" s="18" t="s">
        <v>70</v>
      </c>
      <c r="D70" s="19" t="s">
        <v>15</v>
      </c>
      <c r="E70" s="20" t="s">
        <v>27</v>
      </c>
      <c r="F70" s="20"/>
      <c r="G70" s="21">
        <v>88</v>
      </c>
      <c r="H70" s="21">
        <f>ROUND(G70*0.5,2)</f>
        <v>44</v>
      </c>
      <c r="I70" s="21">
        <v>85.6</v>
      </c>
      <c r="J70" s="21">
        <f t="shared" si="9"/>
        <v>42.8</v>
      </c>
      <c r="K70" s="21">
        <f>F70+H70+J70</f>
        <v>86.8</v>
      </c>
      <c r="L70" s="35">
        <v>2</v>
      </c>
      <c r="M70" s="19" t="s">
        <v>17</v>
      </c>
      <c r="N70" s="38"/>
    </row>
    <row r="71" s="2" customFormat="1" ht="20" customHeight="1" spans="1:14">
      <c r="A71" s="18">
        <v>68</v>
      </c>
      <c r="B71" s="22" t="s">
        <v>68</v>
      </c>
      <c r="C71" s="18" t="s">
        <v>71</v>
      </c>
      <c r="D71" s="19" t="s">
        <v>15</v>
      </c>
      <c r="E71" s="20" t="s">
        <v>27</v>
      </c>
      <c r="F71" s="20"/>
      <c r="G71" s="21">
        <v>82</v>
      </c>
      <c r="H71" s="21">
        <f>ROUND(G71*0.5,2)</f>
        <v>41</v>
      </c>
      <c r="I71" s="21">
        <v>84.6</v>
      </c>
      <c r="J71" s="21">
        <f t="shared" si="9"/>
        <v>42.3</v>
      </c>
      <c r="K71" s="21">
        <f>F71+H71+J71</f>
        <v>83.3</v>
      </c>
      <c r="L71" s="35">
        <v>3</v>
      </c>
      <c r="M71" s="19" t="s">
        <v>17</v>
      </c>
      <c r="N71" s="38"/>
    </row>
    <row r="72" s="2" customFormat="1" ht="20" customHeight="1" spans="1:14">
      <c r="A72" s="18">
        <v>69</v>
      </c>
      <c r="B72" s="22" t="s">
        <v>68</v>
      </c>
      <c r="C72" s="18" t="s">
        <v>72</v>
      </c>
      <c r="D72" s="19" t="s">
        <v>15</v>
      </c>
      <c r="E72" s="20" t="s">
        <v>27</v>
      </c>
      <c r="F72" s="20"/>
      <c r="G72" s="21">
        <v>78</v>
      </c>
      <c r="H72" s="21">
        <f>ROUND(G72*0.5,2)</f>
        <v>39</v>
      </c>
      <c r="I72" s="21">
        <v>86.4</v>
      </c>
      <c r="J72" s="21">
        <f t="shared" si="9"/>
        <v>43.2</v>
      </c>
      <c r="K72" s="21">
        <f>F72+H72+J72</f>
        <v>82.2</v>
      </c>
      <c r="L72" s="35">
        <v>4</v>
      </c>
      <c r="M72" s="19" t="s">
        <v>17</v>
      </c>
      <c r="N72" s="38"/>
    </row>
    <row r="73" s="2" customFormat="1" ht="20" customHeight="1" spans="1:14">
      <c r="A73" s="18">
        <v>70</v>
      </c>
      <c r="B73" s="22" t="s">
        <v>68</v>
      </c>
      <c r="C73" s="18" t="s">
        <v>73</v>
      </c>
      <c r="D73" s="19" t="s">
        <v>15</v>
      </c>
      <c r="E73" s="20" t="s">
        <v>27</v>
      </c>
      <c r="F73" s="20"/>
      <c r="G73" s="21">
        <v>77</v>
      </c>
      <c r="H73" s="21">
        <f>ROUND(G73*0.5,2)</f>
        <v>38.5</v>
      </c>
      <c r="I73" s="21">
        <v>84.8</v>
      </c>
      <c r="J73" s="21">
        <f t="shared" si="9"/>
        <v>42.4</v>
      </c>
      <c r="K73" s="21">
        <f>F73+H73+J73</f>
        <v>80.9</v>
      </c>
      <c r="L73" s="35">
        <v>5</v>
      </c>
      <c r="M73" s="19" t="s">
        <v>17</v>
      </c>
      <c r="N73" s="38"/>
    </row>
    <row r="74" s="2" customFormat="1" ht="20" customHeight="1" spans="1:14">
      <c r="A74" s="18">
        <v>71</v>
      </c>
      <c r="B74" s="22" t="s">
        <v>68</v>
      </c>
      <c r="C74" s="18" t="s">
        <v>74</v>
      </c>
      <c r="D74" s="19" t="s">
        <v>15</v>
      </c>
      <c r="E74" s="20" t="s">
        <v>27</v>
      </c>
      <c r="F74" s="20"/>
      <c r="G74" s="21">
        <v>75</v>
      </c>
      <c r="H74" s="21">
        <f>ROUND(G74*0.5,2)</f>
        <v>37.5</v>
      </c>
      <c r="I74" s="21">
        <v>84.4</v>
      </c>
      <c r="J74" s="21">
        <f t="shared" si="9"/>
        <v>42.2</v>
      </c>
      <c r="K74" s="21">
        <f>F74+H74+J74</f>
        <v>79.7</v>
      </c>
      <c r="L74" s="35">
        <v>6</v>
      </c>
      <c r="M74" s="19" t="s">
        <v>17</v>
      </c>
      <c r="N74" s="38"/>
    </row>
  </sheetData>
  <autoFilter ref="A3:N74">
    <extLst/>
  </autoFilter>
  <sortState ref="A9:N28">
    <sortCondition ref="K9:K28" descending="1"/>
  </sortState>
  <mergeCells count="12">
    <mergeCell ref="A1:N1"/>
    <mergeCell ref="E2:F2"/>
    <mergeCell ref="G2:H2"/>
    <mergeCell ref="I2:J2"/>
    <mergeCell ref="A2:A3"/>
    <mergeCell ref="B2:B3"/>
    <mergeCell ref="C2:C3"/>
    <mergeCell ref="D2:D3"/>
    <mergeCell ref="K2:K3"/>
    <mergeCell ref="L2:L3"/>
    <mergeCell ref="M2:M3"/>
    <mergeCell ref="N2:N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2024年下半年编外工作人员招聘综合成绩公示表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超能叮当猫</cp:lastModifiedBy>
  <dcterms:created xsi:type="dcterms:W3CDTF">2024-11-29T05:26:00Z</dcterms:created>
  <dcterms:modified xsi:type="dcterms:W3CDTF">2024-11-29T07:00:53Z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7EA63D1CBC894115800A7EA13D01ADD2_11</vt:lpwstr>
  </property>
  <property fmtid="{D5CDD505-2E9C-101B-9397-08002B2CF9AE}" pid="3" name="KSOReadingLayout">
    <vt:bool>true</vt:bool>
  </property>
  <property fmtid="{D5CDD505-2E9C-101B-9397-08002B2CF9AE}" pid="4" name="KSOProductBuildVer">
    <vt:lpwstr>2052-11.1.0.14036</vt:lpwstr>
  </property>
</Properties>
</file>