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000" windowHeight="12975" firstSheet="1"/>
  </bookViews>
  <sheets>
    <sheet name="总表" sheetId="2" r:id="rId1"/>
  </sheets>
  <definedNames>
    <definedName name="_xlnm._FilterDatabase" localSheetId="0" hidden="1">总表!$A$4:$O$41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<sst xmlns="http://schemas.openxmlformats.org/spreadsheetml/2006/main" count="208" uniqueCount="66">
  <si>
    <t>附件：</t>
  </si>
  <si>
    <t>昆明市教育体育局2024年直属学校（单位）公开选调工作人员综合成绩及拟进入考察体检人员</t>
  </si>
  <si>
    <t>主管单位：昆明市教育体育局</t>
  </si>
  <si>
    <t>序号</t>
  </si>
  <si>
    <t>主管单位名称</t>
  </si>
  <si>
    <t>准考证号</t>
  </si>
  <si>
    <t>下属事业单位名称</t>
  </si>
  <si>
    <t>岗位名称</t>
  </si>
  <si>
    <t>岗位代码</t>
  </si>
  <si>
    <t>职业能力倾向测验</t>
  </si>
  <si>
    <t>综合应用能力</t>
  </si>
  <si>
    <t>笔试总分</t>
  </si>
  <si>
    <t>笔试折算百分制成绩</t>
  </si>
  <si>
    <t>面试成绩</t>
  </si>
  <si>
    <t>综合成绩</t>
  </si>
  <si>
    <t>综合成绩排名</t>
  </si>
  <si>
    <t>是否进入考察体检环节</t>
  </si>
  <si>
    <t>备注</t>
  </si>
  <si>
    <t>昆明市教育体育局</t>
  </si>
  <si>
    <t>昆明市第一中学</t>
  </si>
  <si>
    <t>高中语文教师</t>
  </si>
  <si>
    <t>A2024104</t>
  </si>
  <si>
    <t>是</t>
  </si>
  <si>
    <t>否</t>
  </si>
  <si>
    <t>昆明市教育科学研究院</t>
  </si>
  <si>
    <t>小学语文教师</t>
  </si>
  <si>
    <t>A2024116</t>
  </si>
  <si>
    <t>小学英语教师</t>
  </si>
  <si>
    <t>A2024117</t>
  </si>
  <si>
    <t>高中历史教师</t>
  </si>
  <si>
    <t>A2024118</t>
  </si>
  <si>
    <t>高中政治教师</t>
  </si>
  <si>
    <t>A2024119</t>
  </si>
  <si>
    <t>昆明市教育人才服务中心</t>
  </si>
  <si>
    <t>档案管理岗</t>
  </si>
  <si>
    <t>A2024114</t>
  </si>
  <si>
    <t>财务管理岗</t>
  </si>
  <si>
    <t>A2024115</t>
  </si>
  <si>
    <t>昆明市旅游职业中学</t>
  </si>
  <si>
    <t>中式烹饪教师</t>
  </si>
  <si>
    <t>A2024109</t>
  </si>
  <si>
    <t>缺考</t>
  </si>
  <si>
    <t>昆明市普通话培训测试中心</t>
  </si>
  <si>
    <t>A2024113</t>
  </si>
  <si>
    <t>昆明市体育学校</t>
  </si>
  <si>
    <t>数学教师</t>
  </si>
  <si>
    <t>A2024107</t>
  </si>
  <si>
    <t>心理健康教师</t>
  </si>
  <si>
    <t>A2024108</t>
  </si>
  <si>
    <t>昆明市外国语学校</t>
  </si>
  <si>
    <t>高中英语教师</t>
  </si>
  <si>
    <t>A2024105</t>
  </si>
  <si>
    <t>A2024106</t>
  </si>
  <si>
    <t>昆明市中华小学</t>
  </si>
  <si>
    <t>A2024102</t>
  </si>
  <si>
    <t>小学数学教师</t>
  </si>
  <si>
    <t>A2024103</t>
  </si>
  <si>
    <t>昆明铁道职业技术学院</t>
  </si>
  <si>
    <t>铁道运输专业教师</t>
  </si>
  <si>
    <t>A2024111</t>
  </si>
  <si>
    <t>高校辅导员</t>
  </si>
  <si>
    <t>A2024112</t>
  </si>
  <si>
    <t>等额面试</t>
  </si>
  <si>
    <t>昆明幼儿师范高等专科学校</t>
  </si>
  <si>
    <t>体育教师</t>
  </si>
  <si>
    <t>A2024110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</si>
</sst>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6"/>
      <color theme="1"/>
      <name val="方正小标宋_GBK"/>
      <charset val="134"/>
    </font>
    <font>
      <sz val="22"/>
      <color theme="1"/>
      <name val="方正小标宋_GBK"/>
      <charset val="134"/>
    </font>
    <font>
      <b/>
      <sz val="14"/>
      <color theme="1"/>
      <name val="方正小标宋_GBK"/>
      <charset val="134"/>
    </font>
    <font>
      <b/>
      <sz val="18"/>
      <color theme="1"/>
      <name val="方正小标宋_GBK"/>
      <charset val="134"/>
    </font>
    <font>
      <b/>
      <sz val="14"/>
      <color theme="1"/>
      <name val="宋体"/>
      <charset val="134"/>
      <scheme val="minor"/>
    </font>
    <font>
      <sz val="14"/>
      <color rgb="FF000000"/>
      <name val="方正楷体_GBK"/>
      <charset val="134"/>
    </font>
    <font>
      <sz val="12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O41"/>
  <sheetViews>
    <sheetView tabSelected="1" zoomScale="70" zoomScaleNormal="70" workbookViewId="0">
      <selection activeCell="N40" sqref="N40"/>
    </sheetView>
  </sheetViews>
  <sheetFormatPr defaultColWidth="9" defaultRowHeight="13.5"/>
  <cols>
    <col min="1" max="1" width="6.63333333333333" customWidth="1"/>
    <col min="2" max="2" width="31.475" customWidth="1"/>
    <col min="3" max="3" width="24.2833333333333" customWidth="1"/>
    <col min="4" max="4" width="39.6333333333333" customWidth="1"/>
    <col min="5" max="5" width="31.25" customWidth="1"/>
    <col min="6" max="6" width="26.6333333333333" customWidth="1"/>
    <col min="7" max="7" width="13.3833333333333" customWidth="1"/>
    <col min="8" max="8" width="9.88333333333333" customWidth="1"/>
    <col min="9" max="9" width="10.8833333333333" customWidth="1"/>
    <col min="10" max="10" width="16.7833333333333" customWidth="1"/>
    <col min="11" max="12" width="15.8916666666667" customWidth="1"/>
    <col min="13" max="13" width="10.8833333333333" customWidth="1"/>
    <col min="14" max="14" width="15.0666666666667" customWidth="1"/>
    <col min="15" max="15" width="16.425" customWidth="1"/>
  </cols>
  <sheetData>
    <row r="1" ht="21" spans="1:15">
      <c r="A1" s="2" t="s">
        <v>0</v>
      </c>
      <c r="B1" s="2"/>
      <c r="C1" s="3"/>
      <c r="D1" s="4"/>
      <c r="E1" s="4"/>
      <c r="F1" s="4"/>
      <c r="G1" s="3"/>
      <c r="H1" s="3"/>
      <c r="I1" s="3"/>
      <c r="J1" s="3"/>
      <c r="K1" s="3"/>
      <c r="L1" s="3"/>
      <c r="M1" s="3"/>
      <c r="N1" s="4"/>
      <c r="O1" s="4"/>
    </row>
    <row r="2" ht="28.5" spans="1:15">
      <c r="A2" s="5" t="s">
        <v>1</v>
      </c>
      <c r="B2" s="5"/>
      <c r="C2" s="6"/>
      <c r="D2" s="5"/>
      <c r="E2" s="5"/>
      <c r="F2" s="5"/>
      <c r="G2" s="6"/>
      <c r="H2" s="6"/>
      <c r="I2" s="6"/>
      <c r="J2" s="6"/>
      <c r="K2" s="6"/>
      <c r="L2" s="6"/>
      <c r="M2" s="6"/>
      <c r="N2" s="5"/>
      <c r="O2" s="5"/>
    </row>
    <row r="3" ht="24" spans="1:15">
      <c r="A3" s="7" t="s">
        <v>2</v>
      </c>
      <c r="B3" s="8"/>
      <c r="C3" s="9"/>
      <c r="D3" s="8"/>
      <c r="E3" s="8"/>
      <c r="F3" s="8"/>
      <c r="G3" s="9"/>
      <c r="H3" s="9"/>
      <c r="I3" s="9"/>
      <c r="J3" s="9"/>
      <c r="K3" s="9"/>
      <c r="L3" s="9"/>
      <c r="M3" s="9"/>
      <c r="N3" s="8"/>
      <c r="O3" s="8"/>
    </row>
    <row r="4" ht="37.5" spans="1:15">
      <c r="A4" s="10" t="s">
        <v>3</v>
      </c>
      <c r="B4" s="10" t="s">
        <v>4</v>
      </c>
      <c r="C4" s="11" t="s">
        <v>5</v>
      </c>
      <c r="D4" s="10" t="s">
        <v>6</v>
      </c>
      <c r="E4" s="10" t="s">
        <v>7</v>
      </c>
      <c r="F4" s="10" t="s">
        <v>8</v>
      </c>
      <c r="G4" s="11" t="s">
        <v>9</v>
      </c>
      <c r="H4" s="11" t="s">
        <v>10</v>
      </c>
      <c r="I4" s="11" t="s">
        <v>11</v>
      </c>
      <c r="J4" s="11" t="s">
        <v>12</v>
      </c>
      <c r="K4" s="11" t="s">
        <v>13</v>
      </c>
      <c r="L4" s="11" t="s">
        <v>14</v>
      </c>
      <c r="M4" s="11" t="s">
        <v>15</v>
      </c>
      <c r="N4" s="11" t="s">
        <v>16</v>
      </c>
      <c r="O4" s="10" t="s">
        <v>17</v>
      </c>
    </row>
    <row r="5" ht="18.75" spans="1:15">
      <c r="A5" s="10">
        <v>1</v>
      </c>
      <c r="B5" s="12" t="s">
        <v>18</v>
      </c>
      <c r="C5" s="13">
        <v>15301008127</v>
      </c>
      <c r="D5" s="12" t="s">
        <v>19</v>
      </c>
      <c r="E5" s="14" t="s">
        <v>20</v>
      </c>
      <c r="F5" s="14" t="s">
        <v>21</v>
      </c>
      <c r="G5" s="15">
        <v>61.83</v>
      </c>
      <c r="H5" s="15">
        <v>79.05</v>
      </c>
      <c r="I5" s="15">
        <v>140.88</v>
      </c>
      <c r="J5" s="15">
        <v>70.44</v>
      </c>
      <c r="K5" s="15">
        <v>86.1</v>
      </c>
      <c r="L5" s="15">
        <v>79.84</v>
      </c>
      <c r="M5" s="14">
        <v>1</v>
      </c>
      <c r="N5" s="14" t="s">
        <v>22</v>
      </c>
      <c r="O5" s="14"/>
    </row>
    <row r="6" ht="18.75" spans="1:15">
      <c r="A6" s="10">
        <v>2</v>
      </c>
      <c r="B6" s="12" t="s">
        <v>18</v>
      </c>
      <c r="C6" s="13">
        <v>15301003602</v>
      </c>
      <c r="D6" s="12" t="s">
        <v>19</v>
      </c>
      <c r="E6" s="14" t="s">
        <v>20</v>
      </c>
      <c r="F6" s="14" t="s">
        <v>21</v>
      </c>
      <c r="G6" s="15">
        <v>60.35</v>
      </c>
      <c r="H6" s="15">
        <v>81.35</v>
      </c>
      <c r="I6" s="15">
        <v>141.7</v>
      </c>
      <c r="J6" s="15">
        <v>70.85</v>
      </c>
      <c r="K6" s="15">
        <v>79.8</v>
      </c>
      <c r="L6" s="15">
        <v>76.22</v>
      </c>
      <c r="M6" s="14">
        <v>2</v>
      </c>
      <c r="N6" s="14" t="s">
        <v>23</v>
      </c>
      <c r="O6" s="14"/>
    </row>
    <row r="7" ht="18.75" spans="1:15">
      <c r="A7" s="10">
        <v>3</v>
      </c>
      <c r="B7" s="12" t="s">
        <v>18</v>
      </c>
      <c r="C7" s="13">
        <v>15301000518</v>
      </c>
      <c r="D7" s="12" t="s">
        <v>24</v>
      </c>
      <c r="E7" s="14" t="s">
        <v>25</v>
      </c>
      <c r="F7" s="14" t="s">
        <v>26</v>
      </c>
      <c r="G7" s="15">
        <v>60.19</v>
      </c>
      <c r="H7" s="15">
        <v>83.45</v>
      </c>
      <c r="I7" s="15">
        <v>143.64</v>
      </c>
      <c r="J7" s="15">
        <v>71.82</v>
      </c>
      <c r="K7" s="15">
        <v>56.22</v>
      </c>
      <c r="L7" s="15">
        <f>J7*0.4+K7*0.6</f>
        <v>62.46</v>
      </c>
      <c r="M7" s="13">
        <v>1</v>
      </c>
      <c r="N7" s="14" t="s">
        <v>22</v>
      </c>
      <c r="O7" s="14"/>
    </row>
    <row r="8" ht="18.75" spans="1:15">
      <c r="A8" s="10">
        <v>4</v>
      </c>
      <c r="B8" s="12" t="s">
        <v>18</v>
      </c>
      <c r="C8" s="13">
        <v>15301000921</v>
      </c>
      <c r="D8" s="12" t="s">
        <v>24</v>
      </c>
      <c r="E8" s="14" t="s">
        <v>25</v>
      </c>
      <c r="F8" s="14" t="s">
        <v>26</v>
      </c>
      <c r="G8" s="15">
        <v>65.47</v>
      </c>
      <c r="H8" s="15">
        <v>79.2</v>
      </c>
      <c r="I8" s="15">
        <v>144.67</v>
      </c>
      <c r="J8" s="15">
        <v>72.34</v>
      </c>
      <c r="K8" s="15">
        <v>55.16</v>
      </c>
      <c r="L8" s="15">
        <f>J8*0.4+K8*0.6</f>
        <v>62.032</v>
      </c>
      <c r="M8" s="13">
        <v>2</v>
      </c>
      <c r="N8" s="14" t="s">
        <v>23</v>
      </c>
      <c r="O8" s="14"/>
    </row>
    <row r="9" ht="18.75" spans="1:15">
      <c r="A9" s="10">
        <v>5</v>
      </c>
      <c r="B9" s="12" t="s">
        <v>18</v>
      </c>
      <c r="C9" s="13">
        <v>15301002313</v>
      </c>
      <c r="D9" s="12" t="s">
        <v>24</v>
      </c>
      <c r="E9" s="14" t="s">
        <v>27</v>
      </c>
      <c r="F9" s="14" t="s">
        <v>28</v>
      </c>
      <c r="G9" s="15">
        <v>67.71</v>
      </c>
      <c r="H9" s="15">
        <v>80.4</v>
      </c>
      <c r="I9" s="15">
        <v>148.11</v>
      </c>
      <c r="J9" s="15">
        <v>74.06</v>
      </c>
      <c r="K9" s="15">
        <v>66.2</v>
      </c>
      <c r="L9" s="15">
        <f>J9*0.4+K9*0.6</f>
        <v>69.344</v>
      </c>
      <c r="M9" s="13">
        <v>1</v>
      </c>
      <c r="N9" s="14" t="s">
        <v>22</v>
      </c>
      <c r="O9" s="14"/>
    </row>
    <row r="10" ht="18.75" spans="1:15">
      <c r="A10" s="10">
        <v>6</v>
      </c>
      <c r="B10" s="12" t="s">
        <v>18</v>
      </c>
      <c r="C10" s="13">
        <v>15301009017</v>
      </c>
      <c r="D10" s="12" t="s">
        <v>24</v>
      </c>
      <c r="E10" s="14" t="s">
        <v>27</v>
      </c>
      <c r="F10" s="14" t="s">
        <v>28</v>
      </c>
      <c r="G10" s="15">
        <v>68.18</v>
      </c>
      <c r="H10" s="15">
        <v>79.05</v>
      </c>
      <c r="I10" s="15">
        <v>147.23</v>
      </c>
      <c r="J10" s="15">
        <v>73.62</v>
      </c>
      <c r="K10" s="15">
        <v>62.26</v>
      </c>
      <c r="L10" s="15">
        <f>J10*0.4+K10*0.6</f>
        <v>66.804</v>
      </c>
      <c r="M10" s="13">
        <v>2</v>
      </c>
      <c r="N10" s="14" t="s">
        <v>23</v>
      </c>
      <c r="O10" s="14"/>
    </row>
    <row r="11" ht="18.75" spans="1:15">
      <c r="A11" s="10">
        <v>7</v>
      </c>
      <c r="B11" s="12" t="s">
        <v>18</v>
      </c>
      <c r="C11" s="13">
        <v>15301001927</v>
      </c>
      <c r="D11" s="12" t="s">
        <v>24</v>
      </c>
      <c r="E11" s="14" t="s">
        <v>29</v>
      </c>
      <c r="F11" s="14" t="s">
        <v>30</v>
      </c>
      <c r="G11" s="15">
        <v>65.85</v>
      </c>
      <c r="H11" s="15">
        <v>80.2</v>
      </c>
      <c r="I11" s="15">
        <v>146.05</v>
      </c>
      <c r="J11" s="15">
        <v>73.03</v>
      </c>
      <c r="K11" s="15">
        <v>56</v>
      </c>
      <c r="L11" s="15">
        <f>J11*0.4+K11*0.6</f>
        <v>62.812</v>
      </c>
      <c r="M11" s="13">
        <v>1</v>
      </c>
      <c r="N11" s="14" t="s">
        <v>22</v>
      </c>
      <c r="O11" s="14"/>
    </row>
    <row r="12" ht="18.75" spans="1:15">
      <c r="A12" s="10">
        <v>8</v>
      </c>
      <c r="B12" s="12" t="s">
        <v>18</v>
      </c>
      <c r="C12" s="13">
        <v>15301008304</v>
      </c>
      <c r="D12" s="12" t="s">
        <v>24</v>
      </c>
      <c r="E12" s="14" t="s">
        <v>29</v>
      </c>
      <c r="F12" s="14" t="s">
        <v>30</v>
      </c>
      <c r="G12" s="15">
        <v>59.13</v>
      </c>
      <c r="H12" s="15">
        <v>79.2</v>
      </c>
      <c r="I12" s="15">
        <v>138.33</v>
      </c>
      <c r="J12" s="15">
        <v>69.17</v>
      </c>
      <c r="K12" s="15">
        <v>53</v>
      </c>
      <c r="L12" s="15">
        <f>J12*0.4+K12*0.6</f>
        <v>59.468</v>
      </c>
      <c r="M12" s="13">
        <v>2</v>
      </c>
      <c r="N12" s="14" t="s">
        <v>23</v>
      </c>
      <c r="O12" s="14"/>
    </row>
    <row r="13" ht="18.75" spans="1:15">
      <c r="A13" s="10">
        <v>9</v>
      </c>
      <c r="B13" s="12" t="s">
        <v>18</v>
      </c>
      <c r="C13" s="13">
        <v>15301001424</v>
      </c>
      <c r="D13" s="12" t="s">
        <v>24</v>
      </c>
      <c r="E13" s="14" t="s">
        <v>31</v>
      </c>
      <c r="F13" s="14" t="s">
        <v>32</v>
      </c>
      <c r="G13" s="15">
        <v>75.19</v>
      </c>
      <c r="H13" s="15">
        <v>77</v>
      </c>
      <c r="I13" s="15">
        <v>152.19</v>
      </c>
      <c r="J13" s="15">
        <v>76.1</v>
      </c>
      <c r="K13" s="15">
        <v>69.48</v>
      </c>
      <c r="L13" s="15">
        <f>J13*0.4+K13*0.6</f>
        <v>72.128</v>
      </c>
      <c r="M13" s="13">
        <v>1</v>
      </c>
      <c r="N13" s="14" t="s">
        <v>22</v>
      </c>
      <c r="O13" s="14"/>
    </row>
    <row r="14" ht="18.75" spans="1:15">
      <c r="A14" s="10">
        <v>10</v>
      </c>
      <c r="B14" s="12" t="s">
        <v>18</v>
      </c>
      <c r="C14" s="13">
        <v>15301002307</v>
      </c>
      <c r="D14" s="12" t="s">
        <v>24</v>
      </c>
      <c r="E14" s="14" t="s">
        <v>31</v>
      </c>
      <c r="F14" s="14" t="s">
        <v>32</v>
      </c>
      <c r="G14" s="15">
        <v>62.63</v>
      </c>
      <c r="H14" s="15">
        <v>83.95</v>
      </c>
      <c r="I14" s="15">
        <v>146.58</v>
      </c>
      <c r="J14" s="15">
        <v>73.29</v>
      </c>
      <c r="K14" s="15">
        <v>59.24</v>
      </c>
      <c r="L14" s="15">
        <f>J14*0.4+K14*0.6</f>
        <v>64.86</v>
      </c>
      <c r="M14" s="13">
        <v>2</v>
      </c>
      <c r="N14" s="14" t="s">
        <v>23</v>
      </c>
      <c r="O14" s="14"/>
    </row>
    <row r="15" ht="18.75" spans="1:15">
      <c r="A15" s="10">
        <v>11</v>
      </c>
      <c r="B15" s="12" t="s">
        <v>18</v>
      </c>
      <c r="C15" s="13">
        <v>15301004805</v>
      </c>
      <c r="D15" s="12" t="s">
        <v>33</v>
      </c>
      <c r="E15" s="14" t="s">
        <v>34</v>
      </c>
      <c r="F15" s="14" t="s">
        <v>35</v>
      </c>
      <c r="G15" s="15">
        <v>61.59</v>
      </c>
      <c r="H15" s="15">
        <v>81.75</v>
      </c>
      <c r="I15" s="15">
        <v>143.34</v>
      </c>
      <c r="J15" s="15">
        <v>71.67</v>
      </c>
      <c r="K15" s="15">
        <v>71.7</v>
      </c>
      <c r="L15" s="15">
        <v>71.69</v>
      </c>
      <c r="M15" s="13">
        <v>1</v>
      </c>
      <c r="N15" s="14" t="s">
        <v>22</v>
      </c>
      <c r="O15" s="14"/>
    </row>
    <row r="16" ht="18.75" spans="1:15">
      <c r="A16" s="10">
        <v>12</v>
      </c>
      <c r="B16" s="12" t="s">
        <v>18</v>
      </c>
      <c r="C16" s="13">
        <v>15301005811</v>
      </c>
      <c r="D16" s="12" t="s">
        <v>33</v>
      </c>
      <c r="E16" s="14" t="s">
        <v>34</v>
      </c>
      <c r="F16" s="14" t="s">
        <v>35</v>
      </c>
      <c r="G16" s="15">
        <v>52.62</v>
      </c>
      <c r="H16" s="15">
        <v>80.15</v>
      </c>
      <c r="I16" s="15">
        <v>132.77</v>
      </c>
      <c r="J16" s="15">
        <v>66.39</v>
      </c>
      <c r="K16" s="15">
        <v>71.1</v>
      </c>
      <c r="L16" s="15">
        <v>69.22</v>
      </c>
      <c r="M16" s="13">
        <v>2</v>
      </c>
      <c r="N16" s="14" t="s">
        <v>23</v>
      </c>
      <c r="O16" s="14"/>
    </row>
    <row r="17" ht="18.75" spans="1:15">
      <c r="A17" s="10">
        <v>13</v>
      </c>
      <c r="B17" s="12" t="s">
        <v>18</v>
      </c>
      <c r="C17" s="13">
        <v>15301002607</v>
      </c>
      <c r="D17" s="12" t="s">
        <v>33</v>
      </c>
      <c r="E17" s="14" t="s">
        <v>36</v>
      </c>
      <c r="F17" s="14" t="s">
        <v>37</v>
      </c>
      <c r="G17" s="15">
        <v>67.24</v>
      </c>
      <c r="H17" s="15">
        <v>83.25</v>
      </c>
      <c r="I17" s="15">
        <v>150.49</v>
      </c>
      <c r="J17" s="15">
        <v>75.25</v>
      </c>
      <c r="K17" s="15">
        <v>82.2</v>
      </c>
      <c r="L17" s="15">
        <v>79.42</v>
      </c>
      <c r="M17" s="13">
        <v>1</v>
      </c>
      <c r="N17" s="14" t="s">
        <v>22</v>
      </c>
      <c r="O17" s="14"/>
    </row>
    <row r="18" ht="18.75" spans="1:15">
      <c r="A18" s="10">
        <v>14</v>
      </c>
      <c r="B18" s="12" t="s">
        <v>18</v>
      </c>
      <c r="C18" s="13">
        <v>15301006211</v>
      </c>
      <c r="D18" s="12" t="s">
        <v>33</v>
      </c>
      <c r="E18" s="14" t="s">
        <v>36</v>
      </c>
      <c r="F18" s="14" t="s">
        <v>37</v>
      </c>
      <c r="G18" s="15">
        <v>70.58</v>
      </c>
      <c r="H18" s="15">
        <v>81.2</v>
      </c>
      <c r="I18" s="15">
        <v>151.78</v>
      </c>
      <c r="J18" s="15">
        <v>75.89</v>
      </c>
      <c r="K18" s="15">
        <v>74.2</v>
      </c>
      <c r="L18" s="15">
        <v>74.88</v>
      </c>
      <c r="M18" s="13">
        <v>2</v>
      </c>
      <c r="N18" s="14" t="s">
        <v>23</v>
      </c>
      <c r="O18" s="14"/>
    </row>
    <row r="19" ht="18.75" spans="1:15">
      <c r="A19" s="10">
        <v>15</v>
      </c>
      <c r="B19" s="12" t="s">
        <v>18</v>
      </c>
      <c r="C19" s="13">
        <v>15301002510</v>
      </c>
      <c r="D19" s="12" t="s">
        <v>38</v>
      </c>
      <c r="E19" s="14" t="s">
        <v>39</v>
      </c>
      <c r="F19" s="14" t="s">
        <v>40</v>
      </c>
      <c r="G19" s="15">
        <v>45.85</v>
      </c>
      <c r="H19" s="15">
        <v>71.35</v>
      </c>
      <c r="I19" s="15">
        <v>117.2</v>
      </c>
      <c r="J19" s="15">
        <v>58.6</v>
      </c>
      <c r="K19" s="15">
        <v>81.86</v>
      </c>
      <c r="L19" s="15">
        <v>70.23</v>
      </c>
      <c r="M19" s="13">
        <v>1</v>
      </c>
      <c r="N19" s="15" t="s">
        <v>22</v>
      </c>
      <c r="O19" s="14"/>
    </row>
    <row r="20" s="1" customFormat="1" ht="18.75" spans="1:15">
      <c r="A20" s="10">
        <v>16</v>
      </c>
      <c r="B20" s="12" t="s">
        <v>18</v>
      </c>
      <c r="C20" s="13">
        <v>15301007707</v>
      </c>
      <c r="D20" s="12" t="s">
        <v>38</v>
      </c>
      <c r="E20" s="14" t="s">
        <v>39</v>
      </c>
      <c r="F20" s="14" t="s">
        <v>40</v>
      </c>
      <c r="G20" s="15">
        <v>43.8</v>
      </c>
      <c r="H20" s="15">
        <v>78.3</v>
      </c>
      <c r="I20" s="15">
        <v>122.1</v>
      </c>
      <c r="J20" s="15">
        <v>61.05</v>
      </c>
      <c r="K20" s="15" t="s">
        <v>41</v>
      </c>
      <c r="L20" s="15">
        <v>30.53</v>
      </c>
      <c r="M20" s="13">
        <v>2</v>
      </c>
      <c r="N20" s="15" t="s">
        <v>23</v>
      </c>
      <c r="O20" s="14" t="s">
        <v>41</v>
      </c>
    </row>
    <row r="21" s="1" customFormat="1" ht="18.75" spans="1:15">
      <c r="A21" s="10">
        <v>17</v>
      </c>
      <c r="B21" s="12" t="s">
        <v>18</v>
      </c>
      <c r="C21" s="13">
        <v>15301008803</v>
      </c>
      <c r="D21" s="12" t="s">
        <v>42</v>
      </c>
      <c r="E21" s="14" t="s">
        <v>36</v>
      </c>
      <c r="F21" s="14" t="s">
        <v>43</v>
      </c>
      <c r="G21" s="15">
        <v>74.26</v>
      </c>
      <c r="H21" s="15">
        <v>81.9</v>
      </c>
      <c r="I21" s="15">
        <v>156.16</v>
      </c>
      <c r="J21" s="15">
        <f>I21/2</f>
        <v>78.08</v>
      </c>
      <c r="K21" s="15">
        <v>82.6</v>
      </c>
      <c r="L21" s="15">
        <v>80.79</v>
      </c>
      <c r="M21" s="14">
        <v>1</v>
      </c>
      <c r="N21" s="14" t="s">
        <v>22</v>
      </c>
      <c r="O21" s="14"/>
    </row>
    <row r="22" ht="18.75" spans="1:15">
      <c r="A22" s="10">
        <v>18</v>
      </c>
      <c r="B22" s="12" t="s">
        <v>18</v>
      </c>
      <c r="C22" s="13">
        <v>15301004203</v>
      </c>
      <c r="D22" s="12" t="s">
        <v>42</v>
      </c>
      <c r="E22" s="14" t="s">
        <v>36</v>
      </c>
      <c r="F22" s="14" t="s">
        <v>43</v>
      </c>
      <c r="G22" s="16">
        <v>73.57</v>
      </c>
      <c r="H22" s="16">
        <v>82.1</v>
      </c>
      <c r="I22" s="15">
        <v>155.67</v>
      </c>
      <c r="J22" s="15">
        <f>I22/2</f>
        <v>77.835</v>
      </c>
      <c r="K22" s="15">
        <v>79</v>
      </c>
      <c r="L22" s="15">
        <v>78.54</v>
      </c>
      <c r="M22" s="14">
        <v>2</v>
      </c>
      <c r="N22" s="14" t="s">
        <v>23</v>
      </c>
      <c r="O22" s="14"/>
    </row>
    <row r="23" ht="18.75" spans="1:15">
      <c r="A23" s="10">
        <v>19</v>
      </c>
      <c r="B23" s="12" t="s">
        <v>18</v>
      </c>
      <c r="C23" s="13">
        <v>15301009130</v>
      </c>
      <c r="D23" s="12" t="s">
        <v>44</v>
      </c>
      <c r="E23" s="14" t="s">
        <v>45</v>
      </c>
      <c r="F23" s="14" t="s">
        <v>46</v>
      </c>
      <c r="G23" s="16">
        <v>67.38</v>
      </c>
      <c r="H23" s="16">
        <v>80.85</v>
      </c>
      <c r="I23" s="15">
        <v>148.23</v>
      </c>
      <c r="J23" s="15">
        <v>74.115</v>
      </c>
      <c r="K23" s="15">
        <v>80.8</v>
      </c>
      <c r="L23" s="15">
        <v>78.126</v>
      </c>
      <c r="M23" s="13">
        <v>1</v>
      </c>
      <c r="N23" s="14" t="s">
        <v>22</v>
      </c>
      <c r="O23" s="14"/>
    </row>
    <row r="24" ht="18.75" spans="1:15">
      <c r="A24" s="10">
        <v>20</v>
      </c>
      <c r="B24" s="12" t="s">
        <v>18</v>
      </c>
      <c r="C24" s="13">
        <v>15301005102</v>
      </c>
      <c r="D24" s="12" t="s">
        <v>44</v>
      </c>
      <c r="E24" s="14" t="s">
        <v>45</v>
      </c>
      <c r="F24" s="14" t="s">
        <v>46</v>
      </c>
      <c r="G24" s="16">
        <v>73.48</v>
      </c>
      <c r="H24" s="16">
        <v>78.25</v>
      </c>
      <c r="I24" s="15">
        <v>151.73</v>
      </c>
      <c r="J24" s="15">
        <v>75.865</v>
      </c>
      <c r="K24" s="15">
        <v>76</v>
      </c>
      <c r="L24" s="15">
        <v>75.946</v>
      </c>
      <c r="M24" s="13">
        <v>2</v>
      </c>
      <c r="N24" s="14" t="s">
        <v>23</v>
      </c>
      <c r="O24" s="14"/>
    </row>
    <row r="25" ht="18.75" spans="1:15">
      <c r="A25" s="10">
        <v>21</v>
      </c>
      <c r="B25" s="12" t="s">
        <v>18</v>
      </c>
      <c r="C25" s="13">
        <v>15301000417</v>
      </c>
      <c r="D25" s="12" t="s">
        <v>44</v>
      </c>
      <c r="E25" s="14" t="s">
        <v>47</v>
      </c>
      <c r="F25" s="14" t="s">
        <v>48</v>
      </c>
      <c r="G25" s="16">
        <v>40.3</v>
      </c>
      <c r="H25" s="16">
        <v>79.35</v>
      </c>
      <c r="I25" s="15">
        <v>119.65</v>
      </c>
      <c r="J25" s="15">
        <v>59.825</v>
      </c>
      <c r="K25" s="15">
        <v>82.3</v>
      </c>
      <c r="L25" s="15">
        <v>73.31</v>
      </c>
      <c r="M25" s="13">
        <v>1</v>
      </c>
      <c r="N25" s="14" t="s">
        <v>22</v>
      </c>
      <c r="O25" s="14"/>
    </row>
    <row r="26" ht="18.75" spans="1:15">
      <c r="A26" s="10">
        <v>22</v>
      </c>
      <c r="B26" s="12" t="s">
        <v>18</v>
      </c>
      <c r="C26" s="13">
        <v>15301005502</v>
      </c>
      <c r="D26" s="12" t="s">
        <v>44</v>
      </c>
      <c r="E26" s="14" t="s">
        <v>47</v>
      </c>
      <c r="F26" s="14" t="s">
        <v>48</v>
      </c>
      <c r="G26" s="16">
        <v>50.6</v>
      </c>
      <c r="H26" s="16">
        <v>73.95</v>
      </c>
      <c r="I26" s="15">
        <v>124.55</v>
      </c>
      <c r="J26" s="15">
        <v>62.275</v>
      </c>
      <c r="K26" s="15">
        <v>76.9</v>
      </c>
      <c r="L26" s="15">
        <v>71.05</v>
      </c>
      <c r="M26" s="13">
        <v>2</v>
      </c>
      <c r="N26" s="14" t="s">
        <v>23</v>
      </c>
      <c r="O26" s="14"/>
    </row>
    <row r="27" ht="18.75" spans="1:15">
      <c r="A27" s="10">
        <v>23</v>
      </c>
      <c r="B27" s="12" t="s">
        <v>18</v>
      </c>
      <c r="C27" s="13">
        <v>15301000107</v>
      </c>
      <c r="D27" s="12" t="s">
        <v>49</v>
      </c>
      <c r="E27" s="14" t="s">
        <v>50</v>
      </c>
      <c r="F27" s="14" t="s">
        <v>51</v>
      </c>
      <c r="G27" s="17">
        <v>64.35</v>
      </c>
      <c r="H27" s="17">
        <v>79.95</v>
      </c>
      <c r="I27" s="15">
        <v>144.3</v>
      </c>
      <c r="J27" s="15">
        <v>72.15</v>
      </c>
      <c r="K27" s="15">
        <v>71.9</v>
      </c>
      <c r="L27" s="15">
        <v>72</v>
      </c>
      <c r="M27" s="13">
        <v>1</v>
      </c>
      <c r="N27" s="14" t="s">
        <v>22</v>
      </c>
      <c r="O27" s="14"/>
    </row>
    <row r="28" ht="18.75" spans="1:15">
      <c r="A28" s="10">
        <v>24</v>
      </c>
      <c r="B28" s="12" t="s">
        <v>18</v>
      </c>
      <c r="C28" s="13">
        <v>15301008110</v>
      </c>
      <c r="D28" s="12" t="s">
        <v>49</v>
      </c>
      <c r="E28" s="14" t="s">
        <v>50</v>
      </c>
      <c r="F28" s="14" t="s">
        <v>51</v>
      </c>
      <c r="G28" s="18">
        <v>62.76</v>
      </c>
      <c r="H28" s="18">
        <v>80.1</v>
      </c>
      <c r="I28" s="15">
        <v>142.86</v>
      </c>
      <c r="J28" s="15">
        <v>71.43</v>
      </c>
      <c r="K28" s="15">
        <v>72</v>
      </c>
      <c r="L28" s="15">
        <v>71.77</v>
      </c>
      <c r="M28" s="13">
        <v>2</v>
      </c>
      <c r="N28" s="14" t="s">
        <v>22</v>
      </c>
      <c r="O28" s="14"/>
    </row>
    <row r="29" ht="18.75" spans="1:15">
      <c r="A29" s="10">
        <v>25</v>
      </c>
      <c r="B29" s="12" t="s">
        <v>18</v>
      </c>
      <c r="C29" s="13">
        <v>15301004605</v>
      </c>
      <c r="D29" s="12" t="s">
        <v>49</v>
      </c>
      <c r="E29" s="14" t="s">
        <v>50</v>
      </c>
      <c r="F29" s="14" t="s">
        <v>51</v>
      </c>
      <c r="G29" s="18">
        <v>61.61</v>
      </c>
      <c r="H29" s="18">
        <v>78.4</v>
      </c>
      <c r="I29" s="15">
        <v>140.01</v>
      </c>
      <c r="J29" s="15">
        <v>70.01</v>
      </c>
      <c r="K29" s="15">
        <v>71.5</v>
      </c>
      <c r="L29" s="15">
        <v>70.9</v>
      </c>
      <c r="M29" s="13">
        <v>3</v>
      </c>
      <c r="N29" s="14" t="s">
        <v>23</v>
      </c>
      <c r="O29" s="14"/>
    </row>
    <row r="30" ht="18.75" spans="1:15">
      <c r="A30" s="10">
        <v>26</v>
      </c>
      <c r="B30" s="12" t="s">
        <v>18</v>
      </c>
      <c r="C30" s="13">
        <v>15301007712</v>
      </c>
      <c r="D30" s="12" t="s">
        <v>49</v>
      </c>
      <c r="E30" s="14" t="s">
        <v>50</v>
      </c>
      <c r="F30" s="14" t="s">
        <v>51</v>
      </c>
      <c r="G30" s="18">
        <v>58.41</v>
      </c>
      <c r="H30" s="18">
        <v>80.5</v>
      </c>
      <c r="I30" s="15">
        <v>138.91</v>
      </c>
      <c r="J30" s="15">
        <v>69.46</v>
      </c>
      <c r="K30" s="14" t="s">
        <v>41</v>
      </c>
      <c r="L30" s="15">
        <v>27.78</v>
      </c>
      <c r="M30" s="13">
        <v>4</v>
      </c>
      <c r="N30" s="14" t="s">
        <v>23</v>
      </c>
      <c r="O30" s="14" t="s">
        <v>41</v>
      </c>
    </row>
    <row r="31" ht="18.75" spans="1:15">
      <c r="A31" s="10">
        <v>27</v>
      </c>
      <c r="B31" s="12" t="s">
        <v>18</v>
      </c>
      <c r="C31" s="13">
        <v>15301009706</v>
      </c>
      <c r="D31" s="12" t="s">
        <v>49</v>
      </c>
      <c r="E31" s="14" t="s">
        <v>31</v>
      </c>
      <c r="F31" s="14" t="s">
        <v>52</v>
      </c>
      <c r="G31" s="18">
        <v>62.48</v>
      </c>
      <c r="H31" s="18">
        <v>83.15</v>
      </c>
      <c r="I31" s="15">
        <v>145.63</v>
      </c>
      <c r="J31" s="15">
        <v>72.82</v>
      </c>
      <c r="K31" s="15">
        <v>85.8</v>
      </c>
      <c r="L31" s="15">
        <v>80.61</v>
      </c>
      <c r="M31" s="13">
        <v>1</v>
      </c>
      <c r="N31" s="14" t="s">
        <v>22</v>
      </c>
      <c r="O31" s="14"/>
    </row>
    <row r="32" ht="18.75" spans="1:15">
      <c r="A32" s="10">
        <v>28</v>
      </c>
      <c r="B32" s="12" t="s">
        <v>18</v>
      </c>
      <c r="C32" s="13">
        <v>15301000618</v>
      </c>
      <c r="D32" s="12" t="s">
        <v>49</v>
      </c>
      <c r="E32" s="14" t="s">
        <v>31</v>
      </c>
      <c r="F32" s="14" t="s">
        <v>52</v>
      </c>
      <c r="G32" s="18">
        <v>58.86</v>
      </c>
      <c r="H32" s="18">
        <v>80.55</v>
      </c>
      <c r="I32" s="15">
        <v>139.41</v>
      </c>
      <c r="J32" s="15">
        <v>69.71</v>
      </c>
      <c r="K32" s="15">
        <v>77.5</v>
      </c>
      <c r="L32" s="15">
        <v>74.38</v>
      </c>
      <c r="M32" s="13">
        <v>2</v>
      </c>
      <c r="N32" s="14" t="s">
        <v>23</v>
      </c>
      <c r="O32" s="14"/>
    </row>
    <row r="33" ht="18.75" spans="1:15">
      <c r="A33" s="10">
        <v>29</v>
      </c>
      <c r="B33" s="12" t="s">
        <v>18</v>
      </c>
      <c r="C33" s="13">
        <v>15301005005</v>
      </c>
      <c r="D33" s="12" t="s">
        <v>53</v>
      </c>
      <c r="E33" s="14" t="s">
        <v>25</v>
      </c>
      <c r="F33" s="14" t="s">
        <v>54</v>
      </c>
      <c r="G33" s="15">
        <v>64.27</v>
      </c>
      <c r="H33" s="15">
        <v>81.3</v>
      </c>
      <c r="I33" s="15">
        <v>145.57</v>
      </c>
      <c r="J33" s="15">
        <v>72.79</v>
      </c>
      <c r="K33" s="15">
        <v>88.1</v>
      </c>
      <c r="L33" s="15">
        <f>J33*0.4+K33*0.6</f>
        <v>81.976</v>
      </c>
      <c r="M33" s="14">
        <v>1</v>
      </c>
      <c r="N33" s="14" t="s">
        <v>22</v>
      </c>
      <c r="O33" s="14"/>
    </row>
    <row r="34" ht="18.75" spans="1:15">
      <c r="A34" s="10">
        <v>30</v>
      </c>
      <c r="B34" s="12" t="s">
        <v>18</v>
      </c>
      <c r="C34" s="13">
        <v>15301004815</v>
      </c>
      <c r="D34" s="12" t="s">
        <v>53</v>
      </c>
      <c r="E34" s="14" t="s">
        <v>25</v>
      </c>
      <c r="F34" s="14" t="s">
        <v>54</v>
      </c>
      <c r="G34" s="15">
        <v>59.68</v>
      </c>
      <c r="H34" s="15">
        <v>81.25</v>
      </c>
      <c r="I34" s="15">
        <v>140.93</v>
      </c>
      <c r="J34" s="15">
        <v>70.47</v>
      </c>
      <c r="K34" s="15">
        <v>77.7</v>
      </c>
      <c r="L34" s="15">
        <f>J34*0.4+K34*0.6</f>
        <v>74.808</v>
      </c>
      <c r="M34" s="14">
        <v>2</v>
      </c>
      <c r="N34" s="14" t="s">
        <v>23</v>
      </c>
      <c r="O34" s="14"/>
    </row>
    <row r="35" ht="18.75" spans="1:15">
      <c r="A35" s="10">
        <v>31</v>
      </c>
      <c r="B35" s="12" t="s">
        <v>18</v>
      </c>
      <c r="C35" s="13">
        <v>15301009429</v>
      </c>
      <c r="D35" s="12" t="s">
        <v>53</v>
      </c>
      <c r="E35" s="14" t="s">
        <v>55</v>
      </c>
      <c r="F35" s="14" t="s">
        <v>56</v>
      </c>
      <c r="G35" s="15">
        <v>65.4</v>
      </c>
      <c r="H35" s="15">
        <v>78.85</v>
      </c>
      <c r="I35" s="15">
        <v>144.25</v>
      </c>
      <c r="J35" s="15">
        <v>72.13</v>
      </c>
      <c r="K35" s="15">
        <v>87.6</v>
      </c>
      <c r="L35" s="15">
        <f>J35*0.4+K35*0.6</f>
        <v>81.412</v>
      </c>
      <c r="M35" s="14">
        <v>1</v>
      </c>
      <c r="N35" s="14" t="s">
        <v>22</v>
      </c>
      <c r="O35" s="14"/>
    </row>
    <row r="36" ht="18.75" spans="1:15">
      <c r="A36" s="10">
        <v>32</v>
      </c>
      <c r="B36" s="12" t="s">
        <v>18</v>
      </c>
      <c r="C36" s="13">
        <v>15301005216</v>
      </c>
      <c r="D36" s="12" t="s">
        <v>53</v>
      </c>
      <c r="E36" s="14" t="s">
        <v>55</v>
      </c>
      <c r="F36" s="14" t="s">
        <v>56</v>
      </c>
      <c r="G36" s="15">
        <v>58.67</v>
      </c>
      <c r="H36" s="15">
        <v>82.7</v>
      </c>
      <c r="I36" s="15">
        <v>141.37</v>
      </c>
      <c r="J36" s="15">
        <v>70.69</v>
      </c>
      <c r="K36" s="15">
        <v>78</v>
      </c>
      <c r="L36" s="15">
        <f>J36*0.4+K36*0.6</f>
        <v>75.076</v>
      </c>
      <c r="M36" s="14">
        <v>2</v>
      </c>
      <c r="N36" s="14" t="s">
        <v>23</v>
      </c>
      <c r="O36" s="14"/>
    </row>
    <row r="37" ht="18.75" spans="1:15">
      <c r="A37" s="10">
        <v>33</v>
      </c>
      <c r="B37" s="12" t="s">
        <v>18</v>
      </c>
      <c r="C37" s="13">
        <v>15301001405</v>
      </c>
      <c r="D37" s="12" t="s">
        <v>57</v>
      </c>
      <c r="E37" s="14" t="s">
        <v>58</v>
      </c>
      <c r="F37" s="14" t="s">
        <v>59</v>
      </c>
      <c r="G37" s="15">
        <v>57.66</v>
      </c>
      <c r="H37" s="15">
        <v>75.4</v>
      </c>
      <c r="I37" s="15">
        <v>133.06</v>
      </c>
      <c r="J37" s="15">
        <f>I37/2</f>
        <v>66.53</v>
      </c>
      <c r="K37" s="15">
        <v>80.7</v>
      </c>
      <c r="L37" s="15">
        <f>J37*40%+K37*60%</f>
        <v>75.032</v>
      </c>
      <c r="M37" s="13">
        <v>1</v>
      </c>
      <c r="N37" s="14" t="s">
        <v>22</v>
      </c>
      <c r="O37" s="14"/>
    </row>
    <row r="38" ht="18.75" spans="1:15">
      <c r="A38" s="10">
        <v>34</v>
      </c>
      <c r="B38" s="12" t="s">
        <v>18</v>
      </c>
      <c r="C38" s="13">
        <v>15301001813</v>
      </c>
      <c r="D38" s="12" t="s">
        <v>57</v>
      </c>
      <c r="E38" s="14" t="s">
        <v>60</v>
      </c>
      <c r="F38" s="14" t="s">
        <v>61</v>
      </c>
      <c r="G38" s="15">
        <v>77.57</v>
      </c>
      <c r="H38" s="15">
        <v>85.4</v>
      </c>
      <c r="I38" s="15">
        <v>162.97</v>
      </c>
      <c r="J38" s="15">
        <f>I38/2</f>
        <v>81.485</v>
      </c>
      <c r="K38" s="15">
        <v>68</v>
      </c>
      <c r="L38" s="15">
        <f>J38*40%+K38*60%</f>
        <v>73.394</v>
      </c>
      <c r="M38" s="13">
        <v>1</v>
      </c>
      <c r="N38" s="14" t="s">
        <v>23</v>
      </c>
      <c r="O38" s="14" t="s">
        <v>62</v>
      </c>
    </row>
    <row r="39" ht="18.75" spans="1:15">
      <c r="A39" s="10">
        <v>35</v>
      </c>
      <c r="B39" s="12" t="s">
        <v>18</v>
      </c>
      <c r="C39" s="13">
        <v>15301006023</v>
      </c>
      <c r="D39" s="12" t="s">
        <v>63</v>
      </c>
      <c r="E39" s="14" t="s">
        <v>64</v>
      </c>
      <c r="F39" s="14" t="s">
        <v>65</v>
      </c>
      <c r="G39" s="15">
        <v>51.38</v>
      </c>
      <c r="H39" s="15">
        <v>75.05</v>
      </c>
      <c r="I39" s="15">
        <v>126.43</v>
      </c>
      <c r="J39" s="15">
        <f>I39/2</f>
        <v>63.215</v>
      </c>
      <c r="K39" s="15">
        <v>84.2</v>
      </c>
      <c r="L39" s="15">
        <f>J39*0.4+K39*0.6</f>
        <v>75.806</v>
      </c>
      <c r="M39" s="14">
        <v>1</v>
      </c>
      <c r="N39" s="14" t="s">
        <v>22</v>
      </c>
      <c r="O39" s="14"/>
    </row>
    <row r="40" ht="18.75" spans="1:15">
      <c r="A40" s="10">
        <v>36</v>
      </c>
      <c r="B40" s="12" t="s">
        <v>18</v>
      </c>
      <c r="C40" s="13">
        <v>15301009108</v>
      </c>
      <c r="D40" s="12" t="s">
        <v>63</v>
      </c>
      <c r="E40" s="14" t="s">
        <v>64</v>
      </c>
      <c r="F40" s="14" t="s">
        <v>65</v>
      </c>
      <c r="G40" s="15">
        <v>45.48</v>
      </c>
      <c r="H40" s="15">
        <v>70.25</v>
      </c>
      <c r="I40" s="15">
        <v>115.73</v>
      </c>
      <c r="J40" s="15">
        <f>I40/2</f>
        <v>57.865</v>
      </c>
      <c r="K40" s="15">
        <v>79.4</v>
      </c>
      <c r="L40" s="15">
        <f>J40*0.4+K40*0.6</f>
        <v>70.786</v>
      </c>
      <c r="M40" s="14">
        <v>2</v>
      </c>
      <c r="N40" s="14" t="s">
        <v>22</v>
      </c>
      <c r="O40" s="14"/>
    </row>
    <row r="41" ht="18.75" spans="1:15">
      <c r="A41" s="10">
        <v>37</v>
      </c>
      <c r="B41" s="12" t="s">
        <v>18</v>
      </c>
      <c r="C41" s="13">
        <v>15301005716</v>
      </c>
      <c r="D41" s="12" t="s">
        <v>63</v>
      </c>
      <c r="E41" s="14" t="s">
        <v>64</v>
      </c>
      <c r="F41" s="14" t="s">
        <v>65</v>
      </c>
      <c r="G41" s="15">
        <v>47.52</v>
      </c>
      <c r="H41" s="15">
        <v>85.7</v>
      </c>
      <c r="I41" s="15">
        <v>133.22</v>
      </c>
      <c r="J41" s="15">
        <f>I41/2</f>
        <v>66.61</v>
      </c>
      <c r="K41" s="15">
        <v>72</v>
      </c>
      <c r="L41" s="15">
        <f>J41*0.4+K41*0.6</f>
        <v>69.844</v>
      </c>
      <c r="M41" s="14">
        <v>3</v>
      </c>
      <c r="N41" s="14" t="s">
        <v>23</v>
      </c>
      <c r="O41" s="14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4:O41" etc:filterBottomFollowUsedRange="0">
    <extLst/>
  </autoFilter>
  <sortState ref="A5:O41">
    <sortCondition ref="D5:D41"/>
    <sortCondition ref="F5:F41"/>
    <sortCondition ref="L5:L41" descending="1"/>
  </sortState>
  <mergeCells count="3">
    <mergeCell ref="A1:B1"/>
    <mergeCell ref="A2:N2"/>
    <mergeCell ref="A3:N3"/>
  </mergeCells>
  <printOptions horizontalCentered="1"/>
  <pageMargins left="0.0388888888888889" right="0.0388888888888889" top="0.393055555555556" bottom="0.393055555555556" header="0.5" footer="0.5"/>
  <pageSetup paperSize="9" scale="50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e x c l u s i v e G r i d s   x m l n s = " h t t p s : / / w e b . w p s . c n / e t / 2 0 1 8 / m a i n " > < e x c l u s i v e G r i d   s h e e t I d x = " 0 "   m o d e = " r o w " > < e x c l u s i v e U s e r R o w s > < e x c l u s i v e U s e r R o w   u s e r I d = " 7 1 3 1 3 4 7 1 6 " > < e x c l u s i v e R o w   r o w F r o m = " 2 7 "   r o w T o = " 3 0 " / > < / e x c l u s i v e U s e r R o w > < e x c l u s i v e U s e r R o w   u s e r I d = " 3 4 5 3 9 0 0 5 5 " > < e x c l u s i v e R o w   r o w F r o m = " 3 1 "   r o w T o = " 3 1 " / > < e x c l u s i v e R o w   r o w F r o m = " 3 2 "   r o w T o = " 3 2 " / > < e x c l u s i v e R o w   r o w F r o m = " 3 3 "   r o w T o = " 3 3 " / > < e x c l u s i v e R o w   r o w F r o m = " 3 4 "   r o w T o = " 3 4 " / > < / e x c l u s i v e U s e r R o w > < e x c l u s i v e U s e r R o w   u s e r I d = " 2 7 1 8 6 6 3 4 7 " > < e x c l u s i v e R o w   r o w F r o m = " 1 4 "   r o w T o = " 1 5 " / > < / e x c l u s i v e U s e r R o w > < e x c l u s i v e U s e r R o w   u s e r I d = " 4 6 7 7 8 4 5 0 5 " > < e x c l u s i v e R o w   r o w F r o m = " 2 1 "   r o w T o = " 2 2 " / > < e x c l u s i v e R o w   r o w F r o m = " 2 3 "   r o w T o = " 2 3 " / > < e x c l u s i v e R o w   r o w F r o m = " 2 4 "   r o w T o = " 2 4 " / > < e x c l u s i v e R o w   r o w F r o m = " 2 5 "   r o w T o = " 2 6 " / > < / e x c l u s i v e U s e r R o w > < e x c l u s i v e U s e r R o w   u s e r I d = " 8 1 3 3 1 5 2 4 0 " > < e x c l u s i v e R o w   r o w F r o m = " 1 9 "   r o w T o = " 2 0 " / > < / e x c l u s i v e U s e r R o w > < e x c l u s i v e U s e r R o w   u s e r I d = " 1 2 1 4 0 7 3 5 3 7 " > < e x c l u s i v e R o w   r o w F r o m = " 4 "   r o w T o = " 4 " / > < e x c l u s i v e R o w   r o w F r o m = " 5 "   r o w T o = " 1 1 " / > < / e x c l u s i v e U s e r R o w > < e x c l u s i v e U s e r R o w   u s e r I d = " 4 9 3 5 4 1 4 4 8 " > < e x c l u s i v e R o w   r o w F r o m = " 1 2 "   r o w T o = " 1 2 " / > < e x c l u s i v e R o w   r o w F r o m = " 1 3 "   r o w T o = " 1 3 " / > < / e x c l u s i v e U s e r R o w > < e x c l u s i v e U s e r R o w   u s e r I d = " 4 3 9 0 6 2 6 9 6 " > < e x c l u s i v e R o w   r o w F r o m = " 3 9 "   r o w T o = " 4 0 " / > < / e x c l u s i v e U s e r R o w > < / e x c l u s i v e U s e r R o w s > < / e x c l u s i v e G r i d > < / e x c l u s i v e G r i d s > 
</file>

<file path=customXml/item2.xml>��< ? x m l   v e r s i o n = " 1 . 0 "   s t a n d a l o n e = " y e s " ? > < a u t o f i l t e r s   x m l n s = " h t t p s : / / w e b . w p s . c n / e t / 2 0 1 8 / m a i n " /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0 "   c o r e C o n q u e r U s e r I d = " "   i s A u t o U p d a t e P a u s e d = " 0 "   f i l t e r T y p e = " u s e r "   i s M e r g e T a s k s A u t o U p d a t e = " 0 "   i s I n s e r P i c A s A t t a c h m e n t = " 0 " / > < / w o B o o k P r o p s > < / w o P r o p s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4990B1F2-3184-4D27-A906-A9F0D256C866}">
  <ds:schemaRefs/>
</ds:datastoreItem>
</file>

<file path=customXml/itemProps2.xml><?xml version="1.0" encoding="utf-8"?>
<ds:datastoreItem xmlns:ds="http://schemas.openxmlformats.org/officeDocument/2006/customXml" ds:itemID="{D5662047-3127-477A-AC3A-1D340467FB41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WWO_wpscloud_20241121174544-e990c85573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周昌剑</cp:lastModifiedBy>
  <dcterms:created xsi:type="dcterms:W3CDTF">2024-05-21T02:19:00Z</dcterms:created>
  <dcterms:modified xsi:type="dcterms:W3CDTF">2024-12-02T05:24:58Z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17685B2F5B524AE38630F3531935B816_13</vt:lpwstr>
  </property>
  <property fmtid="{D5CDD505-2E9C-101B-9397-08002B2CF9AE}" pid="3" name="KSOProductBuildVer">
    <vt:lpwstr>2052-12.1.0.18912</vt:lpwstr>
  </property>
  <property fmtid="{D5CDD505-2E9C-101B-9397-08002B2CF9AE}" pid="4" name="KSOReadingLayout">
    <vt:bool>true</vt:bool>
  </property>
</Properties>
</file>