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_FilterDatabase" localSheetId="0" hidden="1">Sheet1!$A$2:$K$38</definedName>
  </definedName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I35" i="1"/>
  <c r="H35" i="1"/>
  <c r="I34" i="1"/>
  <c r="H34" i="1"/>
  <c r="I33" i="1"/>
  <c r="H33" i="1"/>
  <c r="I32" i="1"/>
  <c r="H32" i="1"/>
  <c r="I31" i="1"/>
  <c r="H31" i="1"/>
  <c r="I30" i="1"/>
  <c r="H30" i="1"/>
  <c r="I38" i="1"/>
  <c r="H38" i="1"/>
  <c r="I37" i="1"/>
  <c r="H37" i="1"/>
  <c r="I36" i="1"/>
  <c r="H36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F4" i="1"/>
  <c r="I3" i="1"/>
  <c r="H3" i="1"/>
  <c r="F3" i="1"/>
</calcChain>
</file>

<file path=xl/sharedStrings.xml><?xml version="1.0" encoding="utf-8"?>
<sst xmlns="http://schemas.openxmlformats.org/spreadsheetml/2006/main" count="192" uniqueCount="115">
  <si>
    <t>序号</t>
    <phoneticPr fontId="1" type="noConversion"/>
  </si>
  <si>
    <t>报名岗位</t>
  </si>
  <si>
    <t>姓名</t>
  </si>
  <si>
    <t>身份证号</t>
  </si>
  <si>
    <t>笔试成绩</t>
    <phoneticPr fontId="1" type="noConversion"/>
  </si>
  <si>
    <t>笔试折
合成绩（40%）</t>
    <phoneticPr fontId="1" type="noConversion"/>
  </si>
  <si>
    <t>面试成绩</t>
    <phoneticPr fontId="1" type="noConversion"/>
  </si>
  <si>
    <t>面试折
合成绩（60%）</t>
    <phoneticPr fontId="1" type="noConversion"/>
  </si>
  <si>
    <t>总成绩</t>
    <phoneticPr fontId="1" type="noConversion"/>
  </si>
  <si>
    <t>排名</t>
    <phoneticPr fontId="1" type="noConversion"/>
  </si>
  <si>
    <t>高中语文教师</t>
  </si>
  <si>
    <t>3</t>
  </si>
  <si>
    <t>4</t>
  </si>
  <si>
    <t>5</t>
  </si>
  <si>
    <t>6</t>
  </si>
  <si>
    <t>是</t>
    <phoneticPr fontId="1" type="noConversion"/>
  </si>
  <si>
    <t>1</t>
    <phoneticPr fontId="1" type="noConversion"/>
  </si>
  <si>
    <t>2</t>
    <phoneticPr fontId="1" type="noConversion"/>
  </si>
  <si>
    <t>高中数学教师</t>
  </si>
  <si>
    <t>1</t>
    <phoneticPr fontId="1" type="noConversion"/>
  </si>
  <si>
    <t>2</t>
    <phoneticPr fontId="1" type="noConversion"/>
  </si>
  <si>
    <t>3</t>
    <phoneticPr fontId="1" type="noConversion"/>
  </si>
  <si>
    <t>高中英语教师</t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</si>
  <si>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</si>
  <si>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</si>
  <si>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</si>
  <si>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</si>
  <si>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6</t>
    <phoneticPr fontId="1" type="noConversion"/>
  </si>
  <si>
    <t>高中生物教师</t>
  </si>
  <si>
    <t>高中历史教师</t>
  </si>
  <si>
    <t>初中语文教师</t>
  </si>
  <si>
    <t>初中化学教师</t>
  </si>
  <si>
    <t>是否确认为
意向性人选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</si>
  <si>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</si>
  <si>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</si>
  <si>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</si>
  <si>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</si>
  <si>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高中体育教师</t>
  </si>
  <si>
    <t>1</t>
    <phoneticPr fontId="1" type="noConversion"/>
  </si>
  <si>
    <t>2</t>
    <phoneticPr fontId="1" type="noConversion"/>
  </si>
  <si>
    <t>3</t>
    <phoneticPr fontId="1" type="noConversion"/>
  </si>
  <si>
    <t>是</t>
    <phoneticPr fontId="1" type="noConversion"/>
  </si>
  <si>
    <t>513***********152X</t>
  </si>
  <si>
    <t>510***********3324</t>
  </si>
  <si>
    <t>510***********3840</t>
  </si>
  <si>
    <t>510***********4626</t>
  </si>
  <si>
    <t>530***********1767</t>
  </si>
  <si>
    <t>530***********382X</t>
  </si>
  <si>
    <t>510***********2148</t>
  </si>
  <si>
    <t>511***********1126</t>
  </si>
  <si>
    <t>500***********3395</t>
  </si>
  <si>
    <t>511***********4766</t>
  </si>
  <si>
    <t>510***********5122</t>
  </si>
  <si>
    <t>510***********5513</t>
  </si>
  <si>
    <t>511***********2820</t>
  </si>
  <si>
    <t>513***********1026</t>
  </si>
  <si>
    <t>511***********8226</t>
  </si>
  <si>
    <t>510***********7441</t>
  </si>
  <si>
    <t>532***********1522</t>
  </si>
  <si>
    <t>513***********7017</t>
  </si>
  <si>
    <t>510***********8420</t>
  </si>
  <si>
    <t>511***********9421</t>
  </si>
  <si>
    <t>530***********1914</t>
  </si>
  <si>
    <t>513***********1531</t>
  </si>
  <si>
    <t>510***********0014</t>
  </si>
  <si>
    <t>510***********3836</t>
  </si>
  <si>
    <t>513***********4017</t>
  </si>
  <si>
    <t>510***********0018</t>
  </si>
  <si>
    <t>511***********0025</t>
  </si>
  <si>
    <t>513***********2914</t>
  </si>
  <si>
    <t>510***********0528</t>
  </si>
  <si>
    <t>510***********1314</t>
  </si>
  <si>
    <t>659***********2448</t>
  </si>
  <si>
    <t>513***********3703</t>
  </si>
  <si>
    <t>510***********964X</t>
  </si>
  <si>
    <t>500***********5649</t>
  </si>
  <si>
    <t>230***********1527</t>
  </si>
  <si>
    <t>510***********7927</t>
  </si>
  <si>
    <t>蒋*蓉</t>
  </si>
  <si>
    <t>周*</t>
  </si>
  <si>
    <t>范*文</t>
  </si>
  <si>
    <t>张*</t>
  </si>
  <si>
    <t>张*月</t>
  </si>
  <si>
    <t>洪*婷</t>
  </si>
  <si>
    <t>陈*廷</t>
  </si>
  <si>
    <t>郭*</t>
  </si>
  <si>
    <t>朱*强</t>
  </si>
  <si>
    <t>王*奇</t>
  </si>
  <si>
    <t>于*莉</t>
  </si>
  <si>
    <t>伍*路</t>
  </si>
  <si>
    <t>龙*竹</t>
  </si>
  <si>
    <t>张*平</t>
  </si>
  <si>
    <t>汤*</t>
  </si>
  <si>
    <t>严*涓</t>
  </si>
  <si>
    <t>杨*林</t>
  </si>
  <si>
    <t>侯*龙</t>
  </si>
  <si>
    <t>陈*如</t>
  </si>
  <si>
    <t>易*岑</t>
  </si>
  <si>
    <t>肖*</t>
  </si>
  <si>
    <t>计*俊</t>
  </si>
  <si>
    <t>李*</t>
  </si>
  <si>
    <t>张*庆</t>
  </si>
  <si>
    <t>李*松</t>
  </si>
  <si>
    <t>林*宇</t>
  </si>
  <si>
    <t>曹*</t>
  </si>
  <si>
    <t>李*勇</t>
  </si>
  <si>
    <t>曾*</t>
  </si>
  <si>
    <t>陈*</t>
  </si>
  <si>
    <t>朱*</t>
  </si>
  <si>
    <t>张*玲</t>
  </si>
  <si>
    <t>税*</t>
  </si>
  <si>
    <t>田*</t>
  </si>
  <si>
    <t>谢*霖</t>
  </si>
  <si>
    <t>否</t>
    <phoneticPr fontId="1" type="noConversion"/>
  </si>
  <si>
    <t>攀枝花市第七高级中学校2024年秋季直接考核招聘教师总成绩及排名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</si>
</sst>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P7" sqref="P7"/>
    </sheetView>
  </sheetViews>
  <sheetFormatPr defaultRowHeight="14.4" x14ac:dyDescent="0.25"/>
  <cols>
    <col min="1" max="1" width="6.77734375" style="8" customWidth="1"/>
    <col min="2" max="2" width="15.33203125" style="8" customWidth="1"/>
    <col min="3" max="3" width="8.88671875" style="8"/>
    <col min="4" max="4" width="19.6640625" style="8" customWidth="1"/>
    <col min="5" max="9" width="8.88671875" style="8"/>
    <col min="10" max="10" width="7.44140625" style="8" customWidth="1"/>
    <col min="11" max="11" width="11.109375" style="10" customWidth="1"/>
    <col min="12" max="16384" width="8.88671875" style="8"/>
  </cols>
  <sheetData>
    <row r="1" spans="1:11" ht="30.6" customHeight="1" x14ac:dyDescent="0.25">
      <c r="A1" s="11" t="s">
        <v>114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7" customFormat="1" ht="43.2" x14ac:dyDescent="0.25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4" t="s">
        <v>6</v>
      </c>
      <c r="H2" s="6" t="s">
        <v>7</v>
      </c>
      <c r="I2" s="3" t="s">
        <v>8</v>
      </c>
      <c r="J2" s="4" t="s">
        <v>9</v>
      </c>
      <c r="K2" s="6" t="s">
        <v>32</v>
      </c>
    </row>
    <row r="3" spans="1:11" x14ac:dyDescent="0.25">
      <c r="A3" s="2">
        <v>1</v>
      </c>
      <c r="B3" s="1" t="s">
        <v>10</v>
      </c>
      <c r="C3" s="1" t="s">
        <v>78</v>
      </c>
      <c r="D3" s="1" t="s">
        <v>42</v>
      </c>
      <c r="E3" s="2">
        <v>83</v>
      </c>
      <c r="F3" s="2">
        <f t="shared" ref="F3:F23" si="0">ROUND(E3*0.4,2)</f>
        <v>33.200000000000003</v>
      </c>
      <c r="G3" s="2">
        <v>81.400000000000006</v>
      </c>
      <c r="H3" s="2">
        <f t="shared" ref="H3:H8" si="1">ROUND(G3*0.6,2)</f>
        <v>48.84</v>
      </c>
      <c r="I3" s="2">
        <f t="shared" ref="I3:I17" si="2">ROUND((E3*0.4+G3*0.6),2)</f>
        <v>82.04</v>
      </c>
      <c r="J3" s="1" t="s">
        <v>16</v>
      </c>
      <c r="K3" s="9" t="s">
        <v>33</v>
      </c>
    </row>
    <row r="4" spans="1:11" x14ac:dyDescent="0.25">
      <c r="A4" s="2">
        <v>2</v>
      </c>
      <c r="B4" s="1" t="s">
        <v>10</v>
      </c>
      <c r="C4" s="1" t="s">
        <v>79</v>
      </c>
      <c r="D4" s="1" t="s">
        <v>43</v>
      </c>
      <c r="E4" s="2">
        <v>71</v>
      </c>
      <c r="F4" s="2">
        <f t="shared" si="0"/>
        <v>28.4</v>
      </c>
      <c r="G4" s="2">
        <v>85.2</v>
      </c>
      <c r="H4" s="2">
        <f t="shared" si="1"/>
        <v>51.12</v>
      </c>
      <c r="I4" s="2">
        <f t="shared" si="2"/>
        <v>79.52</v>
      </c>
      <c r="J4" s="1" t="s">
        <v>17</v>
      </c>
      <c r="K4" s="9" t="s">
        <v>34</v>
      </c>
    </row>
    <row r="5" spans="1:11" x14ac:dyDescent="0.25">
      <c r="A5" s="2">
        <v>3</v>
      </c>
      <c r="B5" s="1" t="s">
        <v>10</v>
      </c>
      <c r="C5" s="1" t="s">
        <v>80</v>
      </c>
      <c r="D5" s="1" t="s">
        <v>44</v>
      </c>
      <c r="E5" s="2">
        <v>75</v>
      </c>
      <c r="F5" s="2">
        <f t="shared" si="0"/>
        <v>30</v>
      </c>
      <c r="G5" s="2">
        <v>76.400000000000006</v>
      </c>
      <c r="H5" s="2">
        <f t="shared" si="1"/>
        <v>45.84</v>
      </c>
      <c r="I5" s="2">
        <f t="shared" si="2"/>
        <v>75.84</v>
      </c>
      <c r="J5" s="1" t="s">
        <v>11</v>
      </c>
      <c r="K5" s="9" t="s">
        <v>113</v>
      </c>
    </row>
    <row r="6" spans="1:11" x14ac:dyDescent="0.25">
      <c r="A6" s="2">
        <v>4</v>
      </c>
      <c r="B6" s="1" t="s">
        <v>10</v>
      </c>
      <c r="C6" s="1" t="s">
        <v>81</v>
      </c>
      <c r="D6" s="1" t="s">
        <v>45</v>
      </c>
      <c r="E6" s="2">
        <v>75</v>
      </c>
      <c r="F6" s="2">
        <f t="shared" si="0"/>
        <v>30</v>
      </c>
      <c r="G6" s="2">
        <v>75.2</v>
      </c>
      <c r="H6" s="2">
        <f t="shared" si="1"/>
        <v>45.12</v>
      </c>
      <c r="I6" s="2">
        <f t="shared" si="2"/>
        <v>75.12</v>
      </c>
      <c r="J6" s="1" t="s">
        <v>12</v>
      </c>
      <c r="K6" s="9" t="s">
        <v>113</v>
      </c>
    </row>
    <row r="7" spans="1:11" x14ac:dyDescent="0.25">
      <c r="A7" s="2">
        <v>5</v>
      </c>
      <c r="B7" s="1" t="s">
        <v>10</v>
      </c>
      <c r="C7" s="1" t="s">
        <v>82</v>
      </c>
      <c r="D7" s="1" t="s">
        <v>46</v>
      </c>
      <c r="E7" s="2">
        <v>72</v>
      </c>
      <c r="F7" s="2">
        <f t="shared" si="0"/>
        <v>28.8</v>
      </c>
      <c r="G7" s="2">
        <v>72</v>
      </c>
      <c r="H7" s="2">
        <f t="shared" si="1"/>
        <v>43.2</v>
      </c>
      <c r="I7" s="2">
        <f t="shared" si="2"/>
        <v>72</v>
      </c>
      <c r="J7" s="1" t="s">
        <v>13</v>
      </c>
      <c r="K7" s="9" t="s">
        <v>113</v>
      </c>
    </row>
    <row r="8" spans="1:11" x14ac:dyDescent="0.25">
      <c r="A8" s="2">
        <v>6</v>
      </c>
      <c r="B8" s="1" t="s">
        <v>10</v>
      </c>
      <c r="C8" s="1" t="s">
        <v>83</v>
      </c>
      <c r="D8" s="1" t="s">
        <v>47</v>
      </c>
      <c r="E8" s="2">
        <v>75</v>
      </c>
      <c r="F8" s="2">
        <f t="shared" si="0"/>
        <v>30</v>
      </c>
      <c r="G8" s="2">
        <v>62.2</v>
      </c>
      <c r="H8" s="2">
        <f t="shared" si="1"/>
        <v>37.32</v>
      </c>
      <c r="I8" s="2">
        <f t="shared" si="2"/>
        <v>67.319999999999993</v>
      </c>
      <c r="J8" s="1" t="s">
        <v>14</v>
      </c>
      <c r="K8" s="9" t="s">
        <v>113</v>
      </c>
    </row>
    <row r="9" spans="1:11" x14ac:dyDescent="0.25">
      <c r="A9" s="2">
        <v>7</v>
      </c>
      <c r="B9" s="1" t="s">
        <v>18</v>
      </c>
      <c r="C9" s="1" t="s">
        <v>84</v>
      </c>
      <c r="D9" s="1" t="s">
        <v>48</v>
      </c>
      <c r="E9" s="2">
        <v>94</v>
      </c>
      <c r="F9" s="2">
        <f t="shared" si="0"/>
        <v>37.6</v>
      </c>
      <c r="G9" s="2">
        <v>80.8</v>
      </c>
      <c r="H9" s="2">
        <f>ROUND(G9*0.6,2)</f>
        <v>48.48</v>
      </c>
      <c r="I9" s="2">
        <f t="shared" si="2"/>
        <v>86.08</v>
      </c>
      <c r="J9" s="1" t="s">
        <v>19</v>
      </c>
      <c r="K9" s="9" t="s">
        <v>15</v>
      </c>
    </row>
    <row r="10" spans="1:11" x14ac:dyDescent="0.25">
      <c r="A10" s="2">
        <v>8</v>
      </c>
      <c r="B10" s="1" t="s">
        <v>18</v>
      </c>
      <c r="C10" s="1" t="s">
        <v>85</v>
      </c>
      <c r="D10" s="1" t="s">
        <v>49</v>
      </c>
      <c r="E10" s="2">
        <v>84</v>
      </c>
      <c r="F10" s="2">
        <f t="shared" si="0"/>
        <v>33.6</v>
      </c>
      <c r="G10" s="2">
        <v>74.2</v>
      </c>
      <c r="H10" s="2">
        <f>ROUND(G10*0.6,2)</f>
        <v>44.52</v>
      </c>
      <c r="I10" s="2">
        <f t="shared" si="2"/>
        <v>78.12</v>
      </c>
      <c r="J10" s="1" t="s">
        <v>20</v>
      </c>
      <c r="K10" s="9" t="s">
        <v>113</v>
      </c>
    </row>
    <row r="11" spans="1:11" x14ac:dyDescent="0.25">
      <c r="A11" s="2">
        <v>9</v>
      </c>
      <c r="B11" s="1" t="s">
        <v>18</v>
      </c>
      <c r="C11" s="1" t="s">
        <v>86</v>
      </c>
      <c r="D11" s="1" t="s">
        <v>50</v>
      </c>
      <c r="E11" s="2">
        <v>76</v>
      </c>
      <c r="F11" s="2">
        <f t="shared" si="0"/>
        <v>30.4</v>
      </c>
      <c r="G11" s="2">
        <v>74</v>
      </c>
      <c r="H11" s="2">
        <f>ROUND(G11*0.6,2)</f>
        <v>44.4</v>
      </c>
      <c r="I11" s="2">
        <f t="shared" si="2"/>
        <v>74.8</v>
      </c>
      <c r="J11" s="1" t="s">
        <v>21</v>
      </c>
      <c r="K11" s="9" t="s">
        <v>113</v>
      </c>
    </row>
    <row r="12" spans="1:11" x14ac:dyDescent="0.25">
      <c r="A12" s="2">
        <v>10</v>
      </c>
      <c r="B12" s="1" t="s">
        <v>22</v>
      </c>
      <c r="C12" s="1" t="s">
        <v>87</v>
      </c>
      <c r="D12" s="1" t="s">
        <v>51</v>
      </c>
      <c r="E12" s="2">
        <v>89</v>
      </c>
      <c r="F12" s="2">
        <f t="shared" si="0"/>
        <v>35.6</v>
      </c>
      <c r="G12" s="2">
        <v>90.6</v>
      </c>
      <c r="H12" s="2">
        <f t="shared" ref="H12:H17" si="3">ROUND(G12*0.6,2)</f>
        <v>54.36</v>
      </c>
      <c r="I12" s="2">
        <f t="shared" si="2"/>
        <v>89.96</v>
      </c>
      <c r="J12" s="1" t="s">
        <v>23</v>
      </c>
      <c r="K12" s="9" t="s">
        <v>15</v>
      </c>
    </row>
    <row r="13" spans="1:11" x14ac:dyDescent="0.25">
      <c r="A13" s="2">
        <v>11</v>
      </c>
      <c r="B13" s="1" t="s">
        <v>22</v>
      </c>
      <c r="C13" s="1" t="s">
        <v>88</v>
      </c>
      <c r="D13" s="1" t="s">
        <v>52</v>
      </c>
      <c r="E13" s="2">
        <v>85</v>
      </c>
      <c r="F13" s="2">
        <f t="shared" si="0"/>
        <v>34</v>
      </c>
      <c r="G13" s="2">
        <v>90.2</v>
      </c>
      <c r="H13" s="2">
        <f t="shared" si="3"/>
        <v>54.12</v>
      </c>
      <c r="I13" s="2">
        <f t="shared" si="2"/>
        <v>88.12</v>
      </c>
      <c r="J13" s="1" t="s">
        <v>24</v>
      </c>
      <c r="K13" s="9" t="s">
        <v>15</v>
      </c>
    </row>
    <row r="14" spans="1:11" x14ac:dyDescent="0.25">
      <c r="A14" s="2">
        <v>12</v>
      </c>
      <c r="B14" s="1" t="s">
        <v>22</v>
      </c>
      <c r="C14" s="1" t="s">
        <v>89</v>
      </c>
      <c r="D14" s="1" t="s">
        <v>53</v>
      </c>
      <c r="E14" s="2">
        <v>83</v>
      </c>
      <c r="F14" s="2">
        <f t="shared" si="0"/>
        <v>33.200000000000003</v>
      </c>
      <c r="G14" s="2">
        <v>86</v>
      </c>
      <c r="H14" s="2">
        <f t="shared" si="3"/>
        <v>51.6</v>
      </c>
      <c r="I14" s="2">
        <f t="shared" si="2"/>
        <v>84.8</v>
      </c>
      <c r="J14" s="1" t="s">
        <v>25</v>
      </c>
      <c r="K14" s="9" t="s">
        <v>113</v>
      </c>
    </row>
    <row r="15" spans="1:11" x14ac:dyDescent="0.25">
      <c r="A15" s="2">
        <v>13</v>
      </c>
      <c r="B15" s="1" t="s">
        <v>22</v>
      </c>
      <c r="C15" s="1" t="s">
        <v>90</v>
      </c>
      <c r="D15" s="1" t="s">
        <v>54</v>
      </c>
      <c r="E15" s="2">
        <v>86</v>
      </c>
      <c r="F15" s="2">
        <f t="shared" si="0"/>
        <v>34.4</v>
      </c>
      <c r="G15" s="2">
        <v>80</v>
      </c>
      <c r="H15" s="2">
        <f t="shared" si="3"/>
        <v>48</v>
      </c>
      <c r="I15" s="2">
        <f t="shared" si="2"/>
        <v>82.4</v>
      </c>
      <c r="J15" s="1" t="s">
        <v>26</v>
      </c>
      <c r="K15" s="9" t="s">
        <v>113</v>
      </c>
    </row>
    <row r="16" spans="1:11" x14ac:dyDescent="0.25">
      <c r="A16" s="2">
        <v>14</v>
      </c>
      <c r="B16" s="1" t="s">
        <v>22</v>
      </c>
      <c r="C16" s="1" t="s">
        <v>91</v>
      </c>
      <c r="D16" s="1" t="s">
        <v>55</v>
      </c>
      <c r="E16" s="2">
        <v>80</v>
      </c>
      <c r="F16" s="2">
        <f t="shared" si="0"/>
        <v>32</v>
      </c>
      <c r="G16" s="2">
        <v>84</v>
      </c>
      <c r="H16" s="2">
        <f t="shared" si="3"/>
        <v>50.4</v>
      </c>
      <c r="I16" s="2">
        <f t="shared" si="2"/>
        <v>82.4</v>
      </c>
      <c r="J16" s="1" t="s">
        <v>26</v>
      </c>
      <c r="K16" s="9" t="s">
        <v>113</v>
      </c>
    </row>
    <row r="17" spans="1:11" x14ac:dyDescent="0.25">
      <c r="A17" s="2">
        <v>15</v>
      </c>
      <c r="B17" s="1" t="s">
        <v>22</v>
      </c>
      <c r="C17" s="1" t="s">
        <v>92</v>
      </c>
      <c r="D17" s="1" t="s">
        <v>56</v>
      </c>
      <c r="E17" s="2">
        <v>88</v>
      </c>
      <c r="F17" s="2">
        <f t="shared" si="0"/>
        <v>35.200000000000003</v>
      </c>
      <c r="G17" s="2">
        <v>68.400000000000006</v>
      </c>
      <c r="H17" s="2">
        <f t="shared" si="3"/>
        <v>41.04</v>
      </c>
      <c r="I17" s="2">
        <f t="shared" si="2"/>
        <v>76.239999999999995</v>
      </c>
      <c r="J17" s="1" t="s">
        <v>27</v>
      </c>
      <c r="K17" s="9" t="s">
        <v>113</v>
      </c>
    </row>
    <row r="18" spans="1:11" x14ac:dyDescent="0.25">
      <c r="A18" s="2">
        <v>16</v>
      </c>
      <c r="B18" s="1" t="s">
        <v>28</v>
      </c>
      <c r="C18" s="1" t="s">
        <v>93</v>
      </c>
      <c r="D18" s="1" t="s">
        <v>57</v>
      </c>
      <c r="E18" s="2">
        <v>86</v>
      </c>
      <c r="F18" s="2">
        <f t="shared" si="0"/>
        <v>34.4</v>
      </c>
      <c r="G18" s="2">
        <v>85.2</v>
      </c>
      <c r="H18" s="2">
        <f t="shared" ref="H18:H23" si="4">ROUND(G18*0.6,2)</f>
        <v>51.12</v>
      </c>
      <c r="I18" s="2">
        <f t="shared" ref="I18:I23" si="5">ROUND((E18*0.4+G18*0.6),2)</f>
        <v>85.52</v>
      </c>
      <c r="J18" s="1" t="s">
        <v>23</v>
      </c>
      <c r="K18" s="9" t="s">
        <v>35</v>
      </c>
    </row>
    <row r="19" spans="1:11" x14ac:dyDescent="0.25">
      <c r="A19" s="2">
        <v>17</v>
      </c>
      <c r="B19" s="1" t="s">
        <v>28</v>
      </c>
      <c r="C19" s="1" t="s">
        <v>94</v>
      </c>
      <c r="D19" s="1" t="s">
        <v>58</v>
      </c>
      <c r="E19" s="2">
        <v>84.5</v>
      </c>
      <c r="F19" s="2">
        <f t="shared" si="0"/>
        <v>33.799999999999997</v>
      </c>
      <c r="G19" s="2">
        <v>83</v>
      </c>
      <c r="H19" s="2">
        <f t="shared" si="4"/>
        <v>49.8</v>
      </c>
      <c r="I19" s="2">
        <f t="shared" si="5"/>
        <v>83.6</v>
      </c>
      <c r="J19" s="1" t="s">
        <v>24</v>
      </c>
      <c r="K19" s="9" t="s">
        <v>33</v>
      </c>
    </row>
    <row r="20" spans="1:11" x14ac:dyDescent="0.25">
      <c r="A20" s="2">
        <v>18</v>
      </c>
      <c r="B20" s="1" t="s">
        <v>28</v>
      </c>
      <c r="C20" s="1" t="s">
        <v>95</v>
      </c>
      <c r="D20" s="1" t="s">
        <v>59</v>
      </c>
      <c r="E20" s="2">
        <v>78</v>
      </c>
      <c r="F20" s="2">
        <f t="shared" si="0"/>
        <v>31.2</v>
      </c>
      <c r="G20" s="2">
        <v>79.400000000000006</v>
      </c>
      <c r="H20" s="2">
        <f t="shared" si="4"/>
        <v>47.64</v>
      </c>
      <c r="I20" s="2">
        <f t="shared" si="5"/>
        <v>78.84</v>
      </c>
      <c r="J20" s="1" t="s">
        <v>11</v>
      </c>
      <c r="K20" s="9" t="s">
        <v>113</v>
      </c>
    </row>
    <row r="21" spans="1:11" x14ac:dyDescent="0.25">
      <c r="A21" s="2">
        <v>19</v>
      </c>
      <c r="B21" s="1" t="s">
        <v>28</v>
      </c>
      <c r="C21" s="1" t="s">
        <v>96</v>
      </c>
      <c r="D21" s="1" t="s">
        <v>60</v>
      </c>
      <c r="E21" s="2">
        <v>84.5</v>
      </c>
      <c r="F21" s="2">
        <f t="shared" si="0"/>
        <v>33.799999999999997</v>
      </c>
      <c r="G21" s="2">
        <v>73.400000000000006</v>
      </c>
      <c r="H21" s="2">
        <f t="shared" si="4"/>
        <v>44.04</v>
      </c>
      <c r="I21" s="2">
        <f t="shared" si="5"/>
        <v>77.84</v>
      </c>
      <c r="J21" s="1" t="s">
        <v>12</v>
      </c>
      <c r="K21" s="9" t="s">
        <v>113</v>
      </c>
    </row>
    <row r="22" spans="1:11" x14ac:dyDescent="0.25">
      <c r="A22" s="2">
        <v>20</v>
      </c>
      <c r="B22" s="1" t="s">
        <v>28</v>
      </c>
      <c r="C22" s="1" t="s">
        <v>97</v>
      </c>
      <c r="D22" s="1" t="s">
        <v>61</v>
      </c>
      <c r="E22" s="2">
        <v>81</v>
      </c>
      <c r="F22" s="2">
        <f t="shared" si="0"/>
        <v>32.4</v>
      </c>
      <c r="G22" s="2">
        <v>70.8</v>
      </c>
      <c r="H22" s="2">
        <f t="shared" si="4"/>
        <v>42.48</v>
      </c>
      <c r="I22" s="2">
        <f t="shared" si="5"/>
        <v>74.88</v>
      </c>
      <c r="J22" s="1" t="s">
        <v>13</v>
      </c>
      <c r="K22" s="9" t="s">
        <v>113</v>
      </c>
    </row>
    <row r="23" spans="1:11" x14ac:dyDescent="0.25">
      <c r="A23" s="2">
        <v>21</v>
      </c>
      <c r="B23" s="1" t="s">
        <v>28</v>
      </c>
      <c r="C23" s="1" t="s">
        <v>98</v>
      </c>
      <c r="D23" s="1" t="s">
        <v>62</v>
      </c>
      <c r="E23" s="2">
        <v>85.5</v>
      </c>
      <c r="F23" s="2">
        <f t="shared" si="0"/>
        <v>34.200000000000003</v>
      </c>
      <c r="G23" s="2">
        <v>65.2</v>
      </c>
      <c r="H23" s="2">
        <f t="shared" si="4"/>
        <v>39.119999999999997</v>
      </c>
      <c r="I23" s="2">
        <f t="shared" si="5"/>
        <v>73.319999999999993</v>
      </c>
      <c r="J23" s="1" t="s">
        <v>14</v>
      </c>
      <c r="K23" s="9" t="s">
        <v>113</v>
      </c>
    </row>
    <row r="24" spans="1:11" x14ac:dyDescent="0.25">
      <c r="A24" s="2">
        <v>22</v>
      </c>
      <c r="B24" s="1" t="s">
        <v>29</v>
      </c>
      <c r="C24" s="1" t="s">
        <v>99</v>
      </c>
      <c r="D24" s="1" t="s">
        <v>63</v>
      </c>
      <c r="E24" s="2">
        <v>89</v>
      </c>
      <c r="F24" s="2">
        <f t="shared" ref="F24:F32" si="6">ROUND(E24*0.4,2)</f>
        <v>35.6</v>
      </c>
      <c r="G24" s="2">
        <v>77.400000000000006</v>
      </c>
      <c r="H24" s="2">
        <f t="shared" ref="H24:H29" si="7">ROUND(G24*0.6,2)</f>
        <v>46.44</v>
      </c>
      <c r="I24" s="2">
        <f t="shared" ref="I24:I29" si="8">ROUND((E24*0.4+G24*0.6),2)</f>
        <v>82.04</v>
      </c>
      <c r="J24" s="1" t="s">
        <v>23</v>
      </c>
      <c r="K24" s="9" t="s">
        <v>15</v>
      </c>
    </row>
    <row r="25" spans="1:11" x14ac:dyDescent="0.25">
      <c r="A25" s="2">
        <v>23</v>
      </c>
      <c r="B25" s="1" t="s">
        <v>29</v>
      </c>
      <c r="C25" s="1" t="s">
        <v>100</v>
      </c>
      <c r="D25" s="1" t="s">
        <v>64</v>
      </c>
      <c r="E25" s="2">
        <v>84</v>
      </c>
      <c r="F25" s="2">
        <f t="shared" si="6"/>
        <v>33.6</v>
      </c>
      <c r="G25" s="2">
        <v>77.5</v>
      </c>
      <c r="H25" s="2">
        <f t="shared" si="7"/>
        <v>46.5</v>
      </c>
      <c r="I25" s="2">
        <f t="shared" si="8"/>
        <v>80.099999999999994</v>
      </c>
      <c r="J25" s="1" t="s">
        <v>24</v>
      </c>
      <c r="K25" s="9" t="s">
        <v>36</v>
      </c>
    </row>
    <row r="26" spans="1:11" x14ac:dyDescent="0.25">
      <c r="A26" s="2">
        <v>24</v>
      </c>
      <c r="B26" s="1" t="s">
        <v>29</v>
      </c>
      <c r="C26" s="1" t="s">
        <v>101</v>
      </c>
      <c r="D26" s="1" t="s">
        <v>65</v>
      </c>
      <c r="E26" s="2">
        <v>86</v>
      </c>
      <c r="F26" s="2">
        <f t="shared" si="6"/>
        <v>34.4</v>
      </c>
      <c r="G26" s="2">
        <v>75.099999999999994</v>
      </c>
      <c r="H26" s="2">
        <f t="shared" si="7"/>
        <v>45.06</v>
      </c>
      <c r="I26" s="2">
        <f t="shared" si="8"/>
        <v>79.459999999999994</v>
      </c>
      <c r="J26" s="1" t="s">
        <v>11</v>
      </c>
      <c r="K26" s="9" t="s">
        <v>113</v>
      </c>
    </row>
    <row r="27" spans="1:11" x14ac:dyDescent="0.25">
      <c r="A27" s="2">
        <v>25</v>
      </c>
      <c r="B27" s="1" t="s">
        <v>29</v>
      </c>
      <c r="C27" s="1" t="s">
        <v>102</v>
      </c>
      <c r="D27" s="1" t="s">
        <v>66</v>
      </c>
      <c r="E27" s="2">
        <v>81</v>
      </c>
      <c r="F27" s="2">
        <f t="shared" si="6"/>
        <v>32.4</v>
      </c>
      <c r="G27" s="2">
        <v>78.3</v>
      </c>
      <c r="H27" s="2">
        <f t="shared" si="7"/>
        <v>46.98</v>
      </c>
      <c r="I27" s="2">
        <f t="shared" si="8"/>
        <v>79.38</v>
      </c>
      <c r="J27" s="1" t="s">
        <v>12</v>
      </c>
      <c r="K27" s="9" t="s">
        <v>113</v>
      </c>
    </row>
    <row r="28" spans="1:11" x14ac:dyDescent="0.25">
      <c r="A28" s="2">
        <v>26</v>
      </c>
      <c r="B28" s="1" t="s">
        <v>29</v>
      </c>
      <c r="C28" s="1" t="s">
        <v>103</v>
      </c>
      <c r="D28" s="1" t="s">
        <v>67</v>
      </c>
      <c r="E28" s="2">
        <v>82</v>
      </c>
      <c r="F28" s="2">
        <f t="shared" si="6"/>
        <v>32.799999999999997</v>
      </c>
      <c r="G28" s="2">
        <v>77.599999999999994</v>
      </c>
      <c r="H28" s="2">
        <f t="shared" si="7"/>
        <v>46.56</v>
      </c>
      <c r="I28" s="2">
        <f t="shared" si="8"/>
        <v>79.36</v>
      </c>
      <c r="J28" s="1" t="s">
        <v>13</v>
      </c>
      <c r="K28" s="9" t="s">
        <v>113</v>
      </c>
    </row>
    <row r="29" spans="1:11" x14ac:dyDescent="0.25">
      <c r="A29" s="2">
        <v>27</v>
      </c>
      <c r="B29" s="1" t="s">
        <v>29</v>
      </c>
      <c r="C29" s="1" t="s">
        <v>104</v>
      </c>
      <c r="D29" s="1" t="s">
        <v>68</v>
      </c>
      <c r="E29" s="2">
        <v>81</v>
      </c>
      <c r="F29" s="2">
        <f t="shared" si="6"/>
        <v>32.4</v>
      </c>
      <c r="G29" s="2">
        <v>66.400000000000006</v>
      </c>
      <c r="H29" s="2">
        <f t="shared" si="7"/>
        <v>39.840000000000003</v>
      </c>
      <c r="I29" s="2">
        <f t="shared" si="8"/>
        <v>72.239999999999995</v>
      </c>
      <c r="J29" s="1" t="s">
        <v>14</v>
      </c>
      <c r="K29" s="9" t="s">
        <v>113</v>
      </c>
    </row>
    <row r="30" spans="1:11" x14ac:dyDescent="0.25">
      <c r="A30" s="2">
        <v>28</v>
      </c>
      <c r="B30" s="1" t="s">
        <v>37</v>
      </c>
      <c r="C30" s="1" t="s">
        <v>105</v>
      </c>
      <c r="D30" s="1" t="s">
        <v>69</v>
      </c>
      <c r="E30" s="2">
        <v>78</v>
      </c>
      <c r="F30" s="2">
        <f t="shared" si="6"/>
        <v>31.2</v>
      </c>
      <c r="G30" s="2">
        <v>87.4</v>
      </c>
      <c r="H30" s="2">
        <f t="shared" ref="H30:H38" si="9">ROUND(G30*0.6,2)</f>
        <v>52.44</v>
      </c>
      <c r="I30" s="2">
        <f t="shared" ref="I30:I32" si="10">ROUND((E30*0.4+G30*0.6),2)</f>
        <v>83.64</v>
      </c>
      <c r="J30" s="1" t="s">
        <v>23</v>
      </c>
      <c r="K30" s="9" t="s">
        <v>15</v>
      </c>
    </row>
    <row r="31" spans="1:11" x14ac:dyDescent="0.25">
      <c r="A31" s="2">
        <v>29</v>
      </c>
      <c r="B31" s="1" t="s">
        <v>37</v>
      </c>
      <c r="C31" s="1" t="s">
        <v>106</v>
      </c>
      <c r="D31" s="1" t="s">
        <v>70</v>
      </c>
      <c r="E31" s="2">
        <v>79</v>
      </c>
      <c r="F31" s="2">
        <f t="shared" si="6"/>
        <v>31.6</v>
      </c>
      <c r="G31" s="2">
        <v>84.1</v>
      </c>
      <c r="H31" s="2">
        <f t="shared" si="9"/>
        <v>50.46</v>
      </c>
      <c r="I31" s="2">
        <f t="shared" si="10"/>
        <v>82.06</v>
      </c>
      <c r="J31" s="1" t="s">
        <v>24</v>
      </c>
      <c r="K31" s="9" t="s">
        <v>113</v>
      </c>
    </row>
    <row r="32" spans="1:11" x14ac:dyDescent="0.25">
      <c r="A32" s="2">
        <v>30</v>
      </c>
      <c r="B32" s="1" t="s">
        <v>37</v>
      </c>
      <c r="C32" s="1" t="s">
        <v>107</v>
      </c>
      <c r="D32" s="1" t="s">
        <v>71</v>
      </c>
      <c r="E32" s="2">
        <v>84</v>
      </c>
      <c r="F32" s="2">
        <f t="shared" si="6"/>
        <v>33.6</v>
      </c>
      <c r="G32" s="2">
        <v>70.599999999999994</v>
      </c>
      <c r="H32" s="2">
        <f t="shared" si="9"/>
        <v>42.36</v>
      </c>
      <c r="I32" s="2">
        <f t="shared" si="10"/>
        <v>75.959999999999994</v>
      </c>
      <c r="J32" s="1" t="s">
        <v>25</v>
      </c>
      <c r="K32" s="9" t="s">
        <v>113</v>
      </c>
    </row>
    <row r="33" spans="1:11" x14ac:dyDescent="0.25">
      <c r="A33" s="2">
        <v>31</v>
      </c>
      <c r="B33" s="1" t="s">
        <v>30</v>
      </c>
      <c r="C33" s="1" t="s">
        <v>108</v>
      </c>
      <c r="D33" s="1" t="s">
        <v>72</v>
      </c>
      <c r="E33" s="2">
        <v>86.5</v>
      </c>
      <c r="F33" s="2">
        <f t="shared" ref="F33:F38" si="11">ROUND(E33*0.4,2)</f>
        <v>34.6</v>
      </c>
      <c r="G33" s="2">
        <v>82.8</v>
      </c>
      <c r="H33" s="2">
        <f t="shared" si="9"/>
        <v>49.68</v>
      </c>
      <c r="I33" s="2">
        <f t="shared" ref="I33:I38" si="12">ROUND((E33*0.4+G33*0.6),2)</f>
        <v>84.28</v>
      </c>
      <c r="J33" s="1" t="s">
        <v>38</v>
      </c>
      <c r="K33" s="9" t="s">
        <v>41</v>
      </c>
    </row>
    <row r="34" spans="1:11" x14ac:dyDescent="0.25">
      <c r="A34" s="2">
        <v>32</v>
      </c>
      <c r="B34" s="1" t="s">
        <v>30</v>
      </c>
      <c r="C34" s="1" t="s">
        <v>109</v>
      </c>
      <c r="D34" s="1" t="s">
        <v>73</v>
      </c>
      <c r="E34" s="2">
        <v>76.5</v>
      </c>
      <c r="F34" s="2">
        <f t="shared" si="11"/>
        <v>30.6</v>
      </c>
      <c r="G34" s="2">
        <v>76.599999999999994</v>
      </c>
      <c r="H34" s="2">
        <f t="shared" si="9"/>
        <v>45.96</v>
      </c>
      <c r="I34" s="2">
        <f t="shared" si="12"/>
        <v>76.56</v>
      </c>
      <c r="J34" s="1" t="s">
        <v>39</v>
      </c>
      <c r="K34" s="9" t="s">
        <v>113</v>
      </c>
    </row>
    <row r="35" spans="1:11" x14ac:dyDescent="0.25">
      <c r="A35" s="2">
        <v>33</v>
      </c>
      <c r="B35" s="1" t="s">
        <v>30</v>
      </c>
      <c r="C35" s="1" t="s">
        <v>110</v>
      </c>
      <c r="D35" s="1" t="s">
        <v>74</v>
      </c>
      <c r="E35" s="2">
        <v>83.5</v>
      </c>
      <c r="F35" s="2">
        <f t="shared" si="11"/>
        <v>33.4</v>
      </c>
      <c r="G35" s="2">
        <v>70.2</v>
      </c>
      <c r="H35" s="2">
        <f t="shared" si="9"/>
        <v>42.12</v>
      </c>
      <c r="I35" s="2">
        <f t="shared" si="12"/>
        <v>75.52</v>
      </c>
      <c r="J35" s="1" t="s">
        <v>40</v>
      </c>
      <c r="K35" s="9" t="s">
        <v>113</v>
      </c>
    </row>
    <row r="36" spans="1:11" x14ac:dyDescent="0.25">
      <c r="A36" s="2">
        <v>34</v>
      </c>
      <c r="B36" s="1" t="s">
        <v>31</v>
      </c>
      <c r="C36" s="1" t="s">
        <v>109</v>
      </c>
      <c r="D36" s="1" t="s">
        <v>75</v>
      </c>
      <c r="E36" s="2">
        <v>89.5</v>
      </c>
      <c r="F36" s="2">
        <f t="shared" si="11"/>
        <v>35.799999999999997</v>
      </c>
      <c r="G36" s="2">
        <v>88.6</v>
      </c>
      <c r="H36" s="2">
        <f t="shared" si="9"/>
        <v>53.16</v>
      </c>
      <c r="I36" s="2">
        <f t="shared" si="12"/>
        <v>88.96</v>
      </c>
      <c r="J36" s="1" t="s">
        <v>23</v>
      </c>
      <c r="K36" s="9" t="s">
        <v>15</v>
      </c>
    </row>
    <row r="37" spans="1:11" x14ac:dyDescent="0.25">
      <c r="A37" s="2">
        <v>35</v>
      </c>
      <c r="B37" s="1" t="s">
        <v>31</v>
      </c>
      <c r="C37" s="1" t="s">
        <v>111</v>
      </c>
      <c r="D37" s="1" t="s">
        <v>76</v>
      </c>
      <c r="E37" s="2">
        <v>97.5</v>
      </c>
      <c r="F37" s="2">
        <f t="shared" si="11"/>
        <v>39</v>
      </c>
      <c r="G37" s="2">
        <v>69.599999999999994</v>
      </c>
      <c r="H37" s="2">
        <f t="shared" si="9"/>
        <v>41.76</v>
      </c>
      <c r="I37" s="2">
        <f t="shared" si="12"/>
        <v>80.760000000000005</v>
      </c>
      <c r="J37" s="1" t="s">
        <v>24</v>
      </c>
      <c r="K37" s="9" t="s">
        <v>113</v>
      </c>
    </row>
    <row r="38" spans="1:11" x14ac:dyDescent="0.25">
      <c r="A38" s="2">
        <v>36</v>
      </c>
      <c r="B38" s="1" t="s">
        <v>31</v>
      </c>
      <c r="C38" s="1" t="s">
        <v>112</v>
      </c>
      <c r="D38" s="1" t="s">
        <v>77</v>
      </c>
      <c r="E38" s="2">
        <v>93</v>
      </c>
      <c r="F38" s="2">
        <f t="shared" si="11"/>
        <v>37.200000000000003</v>
      </c>
      <c r="G38" s="2">
        <v>68</v>
      </c>
      <c r="H38" s="2">
        <f t="shared" si="9"/>
        <v>40.799999999999997</v>
      </c>
      <c r="I38" s="2">
        <f t="shared" si="12"/>
        <v>78</v>
      </c>
      <c r="J38" s="1" t="s">
        <v>25</v>
      </c>
      <c r="K38" s="9" t="s">
        <v>113</v>
      </c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2024-12-08T09:19:10Z</dcterms:modified>
</cp:coreProperties>
</file>