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Sheet1!$A$2:$P$36</definedName>
    <definedName name="_xlnm.Print_Titles" localSheetId="0">Sheet1!$A:$G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<sst xmlns="http://schemas.openxmlformats.org/spreadsheetml/2006/main" count="222" uniqueCount="120">
  <si>
    <r>
      <rPr>
        <b/>
        <sz val="20"/>
        <rFont val="Calibri"/>
        <charset val="134"/>
      </rPr>
      <t>2024</t>
    </r>
    <r>
      <rPr>
        <b/>
        <sz val="20"/>
        <rFont val="宋体"/>
        <charset val="134"/>
      </rPr>
      <t>年下半年成都市郫都区面向社会公开招聘事业单位工作人员考试总成绩暨进入体检人员名单</t>
    </r>
  </si>
  <si>
    <t>序号</t>
  </si>
  <si>
    <t>姓名</t>
  </si>
  <si>
    <t>准考证号</t>
  </si>
  <si>
    <t>招聘单位</t>
  </si>
  <si>
    <t>职位名称</t>
  </si>
  <si>
    <t>职位编号</t>
  </si>
  <si>
    <t>职业能力倾向测验</t>
  </si>
  <si>
    <t>公共能力素质</t>
  </si>
  <si>
    <r>
      <rPr>
        <b/>
        <sz val="12"/>
        <rFont val="宋体"/>
        <charset val="134"/>
      </rPr>
      <t>加分</t>
    </r>
  </si>
  <si>
    <t>职业能力倾向测验折合成绩</t>
  </si>
  <si>
    <t>公共能力素质折合成绩</t>
  </si>
  <si>
    <t>笔试成绩</t>
  </si>
  <si>
    <t>面试
成绩</t>
  </si>
  <si>
    <t>考试
总成绩</t>
  </si>
  <si>
    <t>排名</t>
  </si>
  <si>
    <t>是否进入体检</t>
  </si>
  <si>
    <t>张栗</t>
  </si>
  <si>
    <t>24572020124</t>
  </si>
  <si>
    <t>成都市郫都区人民医院</t>
  </si>
  <si>
    <t>21401001专技岗位</t>
  </si>
  <si>
    <t>21401001</t>
  </si>
  <si>
    <t>是</t>
  </si>
  <si>
    <t>杨葆祺</t>
  </si>
  <si>
    <t>24572310720</t>
  </si>
  <si>
    <t>否</t>
  </si>
  <si>
    <t>康嘉玲</t>
  </si>
  <si>
    <t>24572344806</t>
  </si>
  <si>
    <t>成都市郫都区妇幼保健院</t>
  </si>
  <si>
    <t>21401002专技岗位A</t>
  </si>
  <si>
    <t>21401002</t>
  </si>
  <si>
    <t>雷丽</t>
  </si>
  <si>
    <t>24572342208</t>
  </si>
  <si>
    <t>周荻沁</t>
  </si>
  <si>
    <t>24572092929</t>
  </si>
  <si>
    <t>李红标</t>
  </si>
  <si>
    <t>24572352106</t>
  </si>
  <si>
    <t>21401003专技岗位B</t>
  </si>
  <si>
    <t>21401003</t>
  </si>
  <si>
    <t>李欢欢</t>
  </si>
  <si>
    <t>24572121806</t>
  </si>
  <si>
    <t>熊文理</t>
  </si>
  <si>
    <t>24572280328</t>
  </si>
  <si>
    <t>刘俊杰</t>
  </si>
  <si>
    <t>24572024117</t>
  </si>
  <si>
    <t>成都市郫都区公共资源交易服务中心</t>
  </si>
  <si>
    <t>21401004专技岗位</t>
  </si>
  <si>
    <t>21401004</t>
  </si>
  <si>
    <t>周鸿</t>
  </si>
  <si>
    <t>24572362017</t>
  </si>
  <si>
    <t>赵芸</t>
  </si>
  <si>
    <t>24572200501</t>
  </si>
  <si>
    <t>严朗</t>
  </si>
  <si>
    <t>24572232612</t>
  </si>
  <si>
    <t>成都市郫都区智慧蓉城运行中心</t>
  </si>
  <si>
    <t>21401005专技岗位</t>
  </si>
  <si>
    <t>21401005</t>
  </si>
  <si>
    <t>黄佳芯</t>
  </si>
  <si>
    <t>24572170420</t>
  </si>
  <si>
    <t>刘胜男</t>
  </si>
  <si>
    <t>24572272813</t>
  </si>
  <si>
    <t>肖兰</t>
  </si>
  <si>
    <t>24572130716</t>
  </si>
  <si>
    <t>黄鹏豪</t>
  </si>
  <si>
    <t>24572330525</t>
  </si>
  <si>
    <t>余岢鑫</t>
  </si>
  <si>
    <t>24572252301</t>
  </si>
  <si>
    <t>21401006管理岗位</t>
  </si>
  <si>
    <t>21401006</t>
  </si>
  <si>
    <t>李茹兰</t>
  </si>
  <si>
    <t>24572183206</t>
  </si>
  <si>
    <t>成都市郫都区博物馆</t>
  </si>
  <si>
    <t>21401007专技岗位</t>
  </si>
  <si>
    <t>21401007</t>
  </si>
  <si>
    <t>李骧龙</t>
  </si>
  <si>
    <t>24572242428</t>
  </si>
  <si>
    <t>放弃</t>
  </si>
  <si>
    <t>阎首宏</t>
  </si>
  <si>
    <t>24572124123</t>
  </si>
  <si>
    <t>成都市郫都区工作效能评估促进中心</t>
  </si>
  <si>
    <t>21401008专技岗位</t>
  </si>
  <si>
    <t>21401008</t>
  </si>
  <si>
    <t>霍紫瑞</t>
  </si>
  <si>
    <t>24572273808</t>
  </si>
  <si>
    <t>唐千惠</t>
  </si>
  <si>
    <t>24572291328</t>
  </si>
  <si>
    <t>雷雪</t>
  </si>
  <si>
    <t>24572140523</t>
  </si>
  <si>
    <t>杜楠</t>
  </si>
  <si>
    <t>24572054030</t>
  </si>
  <si>
    <t>成都市郫都区科技金融服务中心</t>
  </si>
  <si>
    <t>21401009专技岗位</t>
  </si>
  <si>
    <t>21401009</t>
  </si>
  <si>
    <t>刘杰</t>
  </si>
  <si>
    <t>24572260414</t>
  </si>
  <si>
    <t>陈家宝</t>
  </si>
  <si>
    <t>24572271306</t>
  </si>
  <si>
    <t>代晋</t>
  </si>
  <si>
    <t>24572250207</t>
  </si>
  <si>
    <t>成都市郫都区人事考试中心</t>
  </si>
  <si>
    <t>21401010专技岗位A</t>
  </si>
  <si>
    <t>21401010</t>
  </si>
  <si>
    <t>周艳霞</t>
  </si>
  <si>
    <t>24572054428</t>
  </si>
  <si>
    <t>周婉</t>
  </si>
  <si>
    <t>24572330616</t>
  </si>
  <si>
    <t>任媛媛</t>
  </si>
  <si>
    <t>24572193118</t>
  </si>
  <si>
    <t>21401011管理岗位（定向）</t>
  </si>
  <si>
    <t>21401011</t>
  </si>
  <si>
    <t>文杨</t>
  </si>
  <si>
    <t>24572054526</t>
  </si>
  <si>
    <t>侯文凤</t>
  </si>
  <si>
    <t>24572310708</t>
  </si>
  <si>
    <t>陈烁</t>
  </si>
  <si>
    <t>24572164414</t>
  </si>
  <si>
    <t>21401012专技岗位B</t>
  </si>
  <si>
    <t>21401012</t>
  </si>
  <si>
    <t>张泽炀</t>
  </si>
  <si>
    <t>24572222202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</si>
</sst>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b/>
      <sz val="20"/>
      <name val="Calibri"/>
      <charset val="134"/>
    </font>
    <font>
      <b/>
      <sz val="12"/>
      <name val="Calibri"/>
      <charset val="134"/>
    </font>
    <font>
      <b/>
      <sz val="12"/>
      <name val="宋体"/>
      <charset val="134"/>
    </font>
    <font>
      <b/>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wrapText="1"/>
    </xf>
    <xf numFmtId="0" fontId="2" fillId="0" borderId="1" xfId="0" applyFont="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1" xfId="0"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tabSelected="1" workbookViewId="0">
      <pane ySplit="2" topLeftCell="A3" activePane="bottomLeft" state="frozen"/>
      <selection/>
      <selection pane="bottomLeft" activeCell="Q2" sqref="Q2"/>
    </sheetView>
  </sheetViews>
  <sheetFormatPr defaultColWidth="9" defaultRowHeight="13.5"/>
  <cols>
    <col min="1" max="1" width="5.125" customWidth="1"/>
    <col min="2" max="2" width="7.625" customWidth="1"/>
    <col min="3" max="3" width="13" customWidth="1"/>
    <col min="4" max="4" width="31.875" customWidth="1"/>
    <col min="5" max="5" width="23.25" customWidth="1"/>
    <col min="6" max="6" width="10.625" customWidth="1"/>
    <col min="7" max="7" width="7.25" customWidth="1"/>
    <col min="8" max="8" width="6.375" customWidth="1"/>
    <col min="9" max="9" width="4.875" customWidth="1"/>
    <col min="10" max="10" width="8.125" style="1" customWidth="1"/>
    <col min="11" max="11" width="9.375" style="1" customWidth="1"/>
    <col min="12" max="12" width="6.625" style="1" customWidth="1"/>
    <col min="13" max="13" width="7.875" style="2" customWidth="1"/>
    <col min="14" max="14" width="8.625" style="2" customWidth="1"/>
    <col min="15" max="15" width="5.5" style="1" customWidth="1"/>
    <col min="16" max="16" width="6.25" style="1" customWidth="1"/>
  </cols>
  <sheetData>
    <row r="1" ht="42" customHeight="1" spans="1:16">
      <c r="A1" s="3" t="s">
        <v>0</v>
      </c>
      <c r="B1" s="3"/>
      <c r="C1" s="3"/>
      <c r="D1" s="3"/>
      <c r="E1" s="3"/>
      <c r="F1" s="3"/>
      <c r="G1" s="3"/>
      <c r="H1" s="3"/>
      <c r="I1" s="3"/>
      <c r="J1" s="3"/>
      <c r="K1" s="3"/>
      <c r="L1" s="3"/>
      <c r="M1" s="3"/>
      <c r="N1" s="3"/>
      <c r="O1" s="3"/>
      <c r="P1" s="3"/>
    </row>
    <row r="2" ht="57" spans="1:16">
      <c r="A2" s="4" t="s">
        <v>1</v>
      </c>
      <c r="B2" s="4" t="s">
        <v>2</v>
      </c>
      <c r="C2" s="4" t="s">
        <v>3</v>
      </c>
      <c r="D2" s="4" t="s">
        <v>4</v>
      </c>
      <c r="E2" s="4" t="s">
        <v>5</v>
      </c>
      <c r="F2" s="4" t="s">
        <v>6</v>
      </c>
      <c r="G2" s="4" t="s">
        <v>7</v>
      </c>
      <c r="H2" s="4" t="s">
        <v>8</v>
      </c>
      <c r="I2" s="6" t="s">
        <v>9</v>
      </c>
      <c r="J2" s="7" t="s">
        <v>10</v>
      </c>
      <c r="K2" s="7" t="s">
        <v>11</v>
      </c>
      <c r="L2" s="7" t="s">
        <v>12</v>
      </c>
      <c r="M2" s="8" t="s">
        <v>13</v>
      </c>
      <c r="N2" s="8" t="s">
        <v>14</v>
      </c>
      <c r="O2" s="9" t="s">
        <v>15</v>
      </c>
      <c r="P2" s="10" t="s">
        <v>16</v>
      </c>
    </row>
    <row r="3" spans="1:16">
      <c r="A3" s="5">
        <v>1</v>
      </c>
      <c r="B3" s="5" t="s">
        <v>17</v>
      </c>
      <c r="C3" s="5" t="s">
        <v>18</v>
      </c>
      <c r="D3" s="5" t="s">
        <v>19</v>
      </c>
      <c r="E3" s="5" t="s">
        <v>20</v>
      </c>
      <c r="F3" s="5" t="s">
        <v>21</v>
      </c>
      <c r="G3" s="5">
        <v>60.2</v>
      </c>
      <c r="H3" s="5">
        <v>60.5</v>
      </c>
      <c r="I3" s="11"/>
      <c r="J3" s="11">
        <f t="shared" ref="J3:J36" si="0">IF(G3&gt;=0,G3*0.5,G3)</f>
        <v>30.1</v>
      </c>
      <c r="K3" s="11">
        <f t="shared" ref="K3:K36" si="1">IF(H3&gt;=0,H3*0.5,H3)</f>
        <v>30.25</v>
      </c>
      <c r="L3" s="11">
        <f t="shared" ref="L3:L36" si="2">IF(G3&gt;=0,IF(J3&gt;=0,J3,0)+IF(K3&gt;=0,K3,0)+I3,G3)</f>
        <v>60.35</v>
      </c>
      <c r="M3" s="12">
        <v>83.8</v>
      </c>
      <c r="N3" s="12">
        <f t="shared" ref="N3:N20" si="3">L3*0.5+M3*0.5</f>
        <v>72.075</v>
      </c>
      <c r="O3" s="13">
        <v>1</v>
      </c>
      <c r="P3" s="13" t="s">
        <v>22</v>
      </c>
    </row>
    <row r="4" spans="1:16">
      <c r="A4" s="5">
        <v>2</v>
      </c>
      <c r="B4" s="5" t="s">
        <v>23</v>
      </c>
      <c r="C4" s="5" t="s">
        <v>24</v>
      </c>
      <c r="D4" s="5" t="s">
        <v>19</v>
      </c>
      <c r="E4" s="5" t="s">
        <v>20</v>
      </c>
      <c r="F4" s="5" t="s">
        <v>21</v>
      </c>
      <c r="G4" s="5">
        <v>58.4</v>
      </c>
      <c r="H4" s="5">
        <v>57.8</v>
      </c>
      <c r="I4" s="11"/>
      <c r="J4" s="11">
        <f t="shared" si="0"/>
        <v>29.2</v>
      </c>
      <c r="K4" s="11">
        <f t="shared" si="1"/>
        <v>28.9</v>
      </c>
      <c r="L4" s="11">
        <f t="shared" si="2"/>
        <v>58.1</v>
      </c>
      <c r="M4" s="12">
        <v>85</v>
      </c>
      <c r="N4" s="12">
        <f t="shared" si="3"/>
        <v>71.55</v>
      </c>
      <c r="O4" s="13">
        <v>2</v>
      </c>
      <c r="P4" s="13" t="s">
        <v>25</v>
      </c>
    </row>
    <row r="5" spans="1:16">
      <c r="A5" s="5">
        <v>3</v>
      </c>
      <c r="B5" s="5" t="s">
        <v>26</v>
      </c>
      <c r="C5" s="5" t="s">
        <v>27</v>
      </c>
      <c r="D5" s="5" t="s">
        <v>28</v>
      </c>
      <c r="E5" s="5" t="s">
        <v>29</v>
      </c>
      <c r="F5" s="5" t="s">
        <v>30</v>
      </c>
      <c r="G5" s="5">
        <v>59.7</v>
      </c>
      <c r="H5" s="5">
        <v>62.3</v>
      </c>
      <c r="I5" s="11">
        <v>4</v>
      </c>
      <c r="J5" s="11">
        <f t="shared" si="0"/>
        <v>29.85</v>
      </c>
      <c r="K5" s="11">
        <f t="shared" si="1"/>
        <v>31.15</v>
      </c>
      <c r="L5" s="11">
        <f t="shared" si="2"/>
        <v>65</v>
      </c>
      <c r="M5" s="12">
        <v>84.4</v>
      </c>
      <c r="N5" s="12">
        <f t="shared" si="3"/>
        <v>74.7</v>
      </c>
      <c r="O5" s="13">
        <v>1</v>
      </c>
      <c r="P5" s="13" t="s">
        <v>22</v>
      </c>
    </row>
    <row r="6" spans="1:16">
      <c r="A6" s="5">
        <v>4</v>
      </c>
      <c r="B6" s="5" t="s">
        <v>31</v>
      </c>
      <c r="C6" s="5" t="s">
        <v>32</v>
      </c>
      <c r="D6" s="5" t="s">
        <v>28</v>
      </c>
      <c r="E6" s="5" t="s">
        <v>29</v>
      </c>
      <c r="F6" s="5" t="s">
        <v>30</v>
      </c>
      <c r="G6" s="5">
        <v>64</v>
      </c>
      <c r="H6" s="5">
        <v>60.7</v>
      </c>
      <c r="I6" s="11"/>
      <c r="J6" s="11">
        <f t="shared" si="0"/>
        <v>32</v>
      </c>
      <c r="K6" s="11">
        <f t="shared" si="1"/>
        <v>30.35</v>
      </c>
      <c r="L6" s="11">
        <f t="shared" si="2"/>
        <v>62.35</v>
      </c>
      <c r="M6" s="12">
        <v>83.8</v>
      </c>
      <c r="N6" s="12">
        <f t="shared" si="3"/>
        <v>73.075</v>
      </c>
      <c r="O6" s="13">
        <v>2</v>
      </c>
      <c r="P6" s="13" t="s">
        <v>25</v>
      </c>
    </row>
    <row r="7" spans="1:16">
      <c r="A7" s="5">
        <v>5</v>
      </c>
      <c r="B7" s="5" t="s">
        <v>33</v>
      </c>
      <c r="C7" s="5" t="s">
        <v>34</v>
      </c>
      <c r="D7" s="5" t="s">
        <v>28</v>
      </c>
      <c r="E7" s="5" t="s">
        <v>29</v>
      </c>
      <c r="F7" s="5" t="s">
        <v>30</v>
      </c>
      <c r="G7" s="5">
        <v>69.3</v>
      </c>
      <c r="H7" s="5">
        <v>53.2</v>
      </c>
      <c r="I7" s="11"/>
      <c r="J7" s="11">
        <f t="shared" si="0"/>
        <v>34.65</v>
      </c>
      <c r="K7" s="11">
        <f t="shared" si="1"/>
        <v>26.6</v>
      </c>
      <c r="L7" s="11">
        <f t="shared" si="2"/>
        <v>61.25</v>
      </c>
      <c r="M7" s="12">
        <v>81.2</v>
      </c>
      <c r="N7" s="12">
        <f t="shared" si="3"/>
        <v>71.225</v>
      </c>
      <c r="O7" s="13">
        <v>3</v>
      </c>
      <c r="P7" s="13" t="s">
        <v>25</v>
      </c>
    </row>
    <row r="8" spans="1:16">
      <c r="A8" s="5">
        <v>6</v>
      </c>
      <c r="B8" s="5" t="s">
        <v>35</v>
      </c>
      <c r="C8" s="5" t="s">
        <v>36</v>
      </c>
      <c r="D8" s="5" t="s">
        <v>28</v>
      </c>
      <c r="E8" s="5" t="s">
        <v>37</v>
      </c>
      <c r="F8" s="5" t="s">
        <v>38</v>
      </c>
      <c r="G8" s="5">
        <v>70.3</v>
      </c>
      <c r="H8" s="5">
        <v>64.5</v>
      </c>
      <c r="I8" s="11"/>
      <c r="J8" s="11">
        <f t="shared" si="0"/>
        <v>35.15</v>
      </c>
      <c r="K8" s="11">
        <f t="shared" si="1"/>
        <v>32.25</v>
      </c>
      <c r="L8" s="11">
        <f t="shared" si="2"/>
        <v>67.4</v>
      </c>
      <c r="M8" s="12">
        <v>81.2</v>
      </c>
      <c r="N8" s="12">
        <f t="shared" si="3"/>
        <v>74.3</v>
      </c>
      <c r="O8" s="13">
        <v>1</v>
      </c>
      <c r="P8" s="13" t="s">
        <v>22</v>
      </c>
    </row>
    <row r="9" spans="1:16">
      <c r="A9" s="5">
        <v>7</v>
      </c>
      <c r="B9" s="5" t="s">
        <v>39</v>
      </c>
      <c r="C9" s="5" t="s">
        <v>40</v>
      </c>
      <c r="D9" s="5" t="s">
        <v>28</v>
      </c>
      <c r="E9" s="5" t="s">
        <v>37</v>
      </c>
      <c r="F9" s="5" t="s">
        <v>38</v>
      </c>
      <c r="G9" s="5">
        <v>64.1</v>
      </c>
      <c r="H9" s="5">
        <v>63.6</v>
      </c>
      <c r="I9" s="11"/>
      <c r="J9" s="11">
        <f t="shared" si="0"/>
        <v>32.05</v>
      </c>
      <c r="K9" s="11">
        <f t="shared" si="1"/>
        <v>31.8</v>
      </c>
      <c r="L9" s="11">
        <f t="shared" si="2"/>
        <v>63.85</v>
      </c>
      <c r="M9" s="12">
        <v>83.2</v>
      </c>
      <c r="N9" s="12">
        <f t="shared" si="3"/>
        <v>73.525</v>
      </c>
      <c r="O9" s="13">
        <v>2</v>
      </c>
      <c r="P9" s="13" t="s">
        <v>25</v>
      </c>
    </row>
    <row r="10" spans="1:16">
      <c r="A10" s="5">
        <v>8</v>
      </c>
      <c r="B10" s="5" t="s">
        <v>41</v>
      </c>
      <c r="C10" s="5" t="s">
        <v>42</v>
      </c>
      <c r="D10" s="5" t="s">
        <v>28</v>
      </c>
      <c r="E10" s="5" t="s">
        <v>37</v>
      </c>
      <c r="F10" s="5" t="s">
        <v>38</v>
      </c>
      <c r="G10" s="5">
        <v>65.7</v>
      </c>
      <c r="H10" s="5">
        <v>62.4</v>
      </c>
      <c r="I10" s="11"/>
      <c r="J10" s="11">
        <f t="shared" si="0"/>
        <v>32.85</v>
      </c>
      <c r="K10" s="11">
        <f t="shared" si="1"/>
        <v>31.2</v>
      </c>
      <c r="L10" s="11">
        <f t="shared" si="2"/>
        <v>64.05</v>
      </c>
      <c r="M10" s="12">
        <v>82</v>
      </c>
      <c r="N10" s="12">
        <f t="shared" si="3"/>
        <v>73.025</v>
      </c>
      <c r="O10" s="13">
        <v>3</v>
      </c>
      <c r="P10" s="13" t="s">
        <v>25</v>
      </c>
    </row>
    <row r="11" spans="1:16">
      <c r="A11" s="5">
        <v>9</v>
      </c>
      <c r="B11" s="5" t="s">
        <v>43</v>
      </c>
      <c r="C11" s="5" t="s">
        <v>44</v>
      </c>
      <c r="D11" s="5" t="s">
        <v>45</v>
      </c>
      <c r="E11" s="5" t="s">
        <v>46</v>
      </c>
      <c r="F11" s="5" t="s">
        <v>47</v>
      </c>
      <c r="G11" s="5">
        <v>65.8</v>
      </c>
      <c r="H11" s="5">
        <v>58.1</v>
      </c>
      <c r="I11" s="11">
        <v>4</v>
      </c>
      <c r="J11" s="11">
        <f t="shared" si="0"/>
        <v>32.9</v>
      </c>
      <c r="K11" s="11">
        <f t="shared" si="1"/>
        <v>29.05</v>
      </c>
      <c r="L11" s="11">
        <f t="shared" si="2"/>
        <v>65.95</v>
      </c>
      <c r="M11" s="12">
        <v>84</v>
      </c>
      <c r="N11" s="12">
        <f t="shared" si="3"/>
        <v>74.975</v>
      </c>
      <c r="O11" s="13">
        <v>1</v>
      </c>
      <c r="P11" s="13" t="s">
        <v>22</v>
      </c>
    </row>
    <row r="12" spans="1:16">
      <c r="A12" s="5">
        <v>10</v>
      </c>
      <c r="B12" s="5" t="s">
        <v>48</v>
      </c>
      <c r="C12" s="5" t="s">
        <v>49</v>
      </c>
      <c r="D12" s="5" t="s">
        <v>45</v>
      </c>
      <c r="E12" s="5" t="s">
        <v>46</v>
      </c>
      <c r="F12" s="5" t="s">
        <v>47</v>
      </c>
      <c r="G12" s="5">
        <v>66.4</v>
      </c>
      <c r="H12" s="5">
        <v>64.1</v>
      </c>
      <c r="I12" s="11"/>
      <c r="J12" s="11">
        <f t="shared" si="0"/>
        <v>33.2</v>
      </c>
      <c r="K12" s="11">
        <f t="shared" si="1"/>
        <v>32.05</v>
      </c>
      <c r="L12" s="11">
        <f t="shared" si="2"/>
        <v>65.25</v>
      </c>
      <c r="M12" s="12">
        <v>84.6</v>
      </c>
      <c r="N12" s="12">
        <f t="shared" si="3"/>
        <v>74.925</v>
      </c>
      <c r="O12" s="13">
        <v>2</v>
      </c>
      <c r="P12" s="13" t="s">
        <v>25</v>
      </c>
    </row>
    <row r="13" spans="1:16">
      <c r="A13" s="5">
        <v>11</v>
      </c>
      <c r="B13" s="5" t="s">
        <v>50</v>
      </c>
      <c r="C13" s="5" t="s">
        <v>51</v>
      </c>
      <c r="D13" s="5" t="s">
        <v>45</v>
      </c>
      <c r="E13" s="5" t="s">
        <v>46</v>
      </c>
      <c r="F13" s="5" t="s">
        <v>47</v>
      </c>
      <c r="G13" s="5">
        <v>65.1</v>
      </c>
      <c r="H13" s="5">
        <v>66.1</v>
      </c>
      <c r="I13" s="11"/>
      <c r="J13" s="11">
        <f t="shared" si="0"/>
        <v>32.55</v>
      </c>
      <c r="K13" s="11">
        <f t="shared" si="1"/>
        <v>33.05</v>
      </c>
      <c r="L13" s="11">
        <f t="shared" si="2"/>
        <v>65.6</v>
      </c>
      <c r="M13" s="12">
        <v>80.4</v>
      </c>
      <c r="N13" s="12">
        <f t="shared" si="3"/>
        <v>73</v>
      </c>
      <c r="O13" s="13">
        <v>3</v>
      </c>
      <c r="P13" s="13" t="s">
        <v>25</v>
      </c>
    </row>
    <row r="14" spans="1:16">
      <c r="A14" s="5">
        <v>12</v>
      </c>
      <c r="B14" s="5" t="s">
        <v>52</v>
      </c>
      <c r="C14" s="5" t="s">
        <v>53</v>
      </c>
      <c r="D14" s="5" t="s">
        <v>54</v>
      </c>
      <c r="E14" s="5" t="s">
        <v>55</v>
      </c>
      <c r="F14" s="5" t="s">
        <v>56</v>
      </c>
      <c r="G14" s="5">
        <v>66.2</v>
      </c>
      <c r="H14" s="5">
        <v>63.7</v>
      </c>
      <c r="I14" s="11"/>
      <c r="J14" s="11">
        <f t="shared" si="0"/>
        <v>33.1</v>
      </c>
      <c r="K14" s="11">
        <f t="shared" si="1"/>
        <v>31.85</v>
      </c>
      <c r="L14" s="11">
        <f t="shared" si="2"/>
        <v>64.95</v>
      </c>
      <c r="M14" s="12">
        <v>84.6</v>
      </c>
      <c r="N14" s="12">
        <f t="shared" si="3"/>
        <v>74.775</v>
      </c>
      <c r="O14" s="13">
        <v>1</v>
      </c>
      <c r="P14" s="13" t="s">
        <v>22</v>
      </c>
    </row>
    <row r="15" spans="1:16">
      <c r="A15" s="5">
        <v>13</v>
      </c>
      <c r="B15" s="5" t="s">
        <v>57</v>
      </c>
      <c r="C15" s="5" t="s">
        <v>58</v>
      </c>
      <c r="D15" s="5" t="s">
        <v>54</v>
      </c>
      <c r="E15" s="5" t="s">
        <v>55</v>
      </c>
      <c r="F15" s="5" t="s">
        <v>56</v>
      </c>
      <c r="G15" s="5">
        <v>64</v>
      </c>
      <c r="H15" s="5">
        <v>64.2</v>
      </c>
      <c r="I15" s="11"/>
      <c r="J15" s="11">
        <f t="shared" si="0"/>
        <v>32</v>
      </c>
      <c r="K15" s="11">
        <f t="shared" si="1"/>
        <v>32.1</v>
      </c>
      <c r="L15" s="11">
        <f t="shared" si="2"/>
        <v>64.1</v>
      </c>
      <c r="M15" s="12">
        <v>84</v>
      </c>
      <c r="N15" s="12">
        <f t="shared" si="3"/>
        <v>74.05</v>
      </c>
      <c r="O15" s="13">
        <v>2</v>
      </c>
      <c r="P15" s="13" t="s">
        <v>22</v>
      </c>
    </row>
    <row r="16" spans="1:16">
      <c r="A16" s="5">
        <v>14</v>
      </c>
      <c r="B16" s="5" t="s">
        <v>59</v>
      </c>
      <c r="C16" s="5" t="s">
        <v>60</v>
      </c>
      <c r="D16" s="5" t="s">
        <v>54</v>
      </c>
      <c r="E16" s="5" t="s">
        <v>55</v>
      </c>
      <c r="F16" s="5" t="s">
        <v>56</v>
      </c>
      <c r="G16" s="5">
        <v>68.8</v>
      </c>
      <c r="H16" s="5">
        <v>57.9</v>
      </c>
      <c r="I16" s="11"/>
      <c r="J16" s="11">
        <f t="shared" si="0"/>
        <v>34.4</v>
      </c>
      <c r="K16" s="11">
        <f t="shared" si="1"/>
        <v>28.95</v>
      </c>
      <c r="L16" s="11">
        <f t="shared" si="2"/>
        <v>63.35</v>
      </c>
      <c r="M16" s="12">
        <v>83</v>
      </c>
      <c r="N16" s="12">
        <f t="shared" si="3"/>
        <v>73.175</v>
      </c>
      <c r="O16" s="13">
        <v>3</v>
      </c>
      <c r="P16" s="13" t="s">
        <v>25</v>
      </c>
    </row>
    <row r="17" spans="1:16">
      <c r="A17" s="5">
        <v>15</v>
      </c>
      <c r="B17" s="5" t="s">
        <v>61</v>
      </c>
      <c r="C17" s="5" t="s">
        <v>62</v>
      </c>
      <c r="D17" s="5" t="s">
        <v>54</v>
      </c>
      <c r="E17" s="5" t="s">
        <v>55</v>
      </c>
      <c r="F17" s="5" t="s">
        <v>56</v>
      </c>
      <c r="G17" s="5">
        <v>61.3</v>
      </c>
      <c r="H17" s="5">
        <v>67.3</v>
      </c>
      <c r="I17" s="11"/>
      <c r="J17" s="11">
        <f t="shared" si="0"/>
        <v>30.65</v>
      </c>
      <c r="K17" s="11">
        <f t="shared" si="1"/>
        <v>33.65</v>
      </c>
      <c r="L17" s="11">
        <f t="shared" si="2"/>
        <v>64.3</v>
      </c>
      <c r="M17" s="12">
        <v>81.2</v>
      </c>
      <c r="N17" s="12">
        <f t="shared" si="3"/>
        <v>72.75</v>
      </c>
      <c r="O17" s="13">
        <v>4</v>
      </c>
      <c r="P17" s="13" t="s">
        <v>25</v>
      </c>
    </row>
    <row r="18" spans="1:16">
      <c r="A18" s="5">
        <v>16</v>
      </c>
      <c r="B18" s="5" t="s">
        <v>63</v>
      </c>
      <c r="C18" s="5" t="s">
        <v>64</v>
      </c>
      <c r="D18" s="5" t="s">
        <v>54</v>
      </c>
      <c r="E18" s="5" t="s">
        <v>55</v>
      </c>
      <c r="F18" s="5" t="s">
        <v>56</v>
      </c>
      <c r="G18" s="5">
        <v>67.3</v>
      </c>
      <c r="H18" s="5">
        <v>56.5</v>
      </c>
      <c r="I18" s="11"/>
      <c r="J18" s="11">
        <f t="shared" si="0"/>
        <v>33.65</v>
      </c>
      <c r="K18" s="11">
        <f t="shared" si="1"/>
        <v>28.25</v>
      </c>
      <c r="L18" s="11">
        <f t="shared" si="2"/>
        <v>61.9</v>
      </c>
      <c r="M18" s="12">
        <v>80.6</v>
      </c>
      <c r="N18" s="12">
        <f t="shared" si="3"/>
        <v>71.25</v>
      </c>
      <c r="O18" s="13">
        <v>5</v>
      </c>
      <c r="P18" s="13" t="s">
        <v>25</v>
      </c>
    </row>
    <row r="19" spans="1:16">
      <c r="A19" s="5">
        <v>17</v>
      </c>
      <c r="B19" s="5" t="s">
        <v>65</v>
      </c>
      <c r="C19" s="5" t="s">
        <v>66</v>
      </c>
      <c r="D19" s="5" t="s">
        <v>54</v>
      </c>
      <c r="E19" s="5" t="s">
        <v>67</v>
      </c>
      <c r="F19" s="5" t="s">
        <v>68</v>
      </c>
      <c r="G19" s="5">
        <v>67.5</v>
      </c>
      <c r="H19" s="5">
        <v>58.9</v>
      </c>
      <c r="I19" s="11"/>
      <c r="J19" s="11">
        <f t="shared" si="0"/>
        <v>33.75</v>
      </c>
      <c r="K19" s="11">
        <f t="shared" si="1"/>
        <v>29.45</v>
      </c>
      <c r="L19" s="11">
        <f t="shared" si="2"/>
        <v>63.2</v>
      </c>
      <c r="M19" s="12">
        <v>82.6</v>
      </c>
      <c r="N19" s="12">
        <f t="shared" si="3"/>
        <v>72.9</v>
      </c>
      <c r="O19" s="13">
        <v>1</v>
      </c>
      <c r="P19" s="13" t="s">
        <v>22</v>
      </c>
    </row>
    <row r="20" spans="1:16">
      <c r="A20" s="5">
        <v>18</v>
      </c>
      <c r="B20" s="5" t="s">
        <v>69</v>
      </c>
      <c r="C20" s="5" t="s">
        <v>70</v>
      </c>
      <c r="D20" s="5" t="s">
        <v>71</v>
      </c>
      <c r="E20" s="5" t="s">
        <v>72</v>
      </c>
      <c r="F20" s="5" t="s">
        <v>73</v>
      </c>
      <c r="G20" s="5">
        <v>50.7</v>
      </c>
      <c r="H20" s="5">
        <v>54.6</v>
      </c>
      <c r="I20" s="11"/>
      <c r="J20" s="11">
        <f t="shared" si="0"/>
        <v>25.35</v>
      </c>
      <c r="K20" s="11">
        <f t="shared" si="1"/>
        <v>27.3</v>
      </c>
      <c r="L20" s="11">
        <f t="shared" si="2"/>
        <v>52.65</v>
      </c>
      <c r="M20" s="12">
        <v>83</v>
      </c>
      <c r="N20" s="12">
        <f t="shared" si="3"/>
        <v>67.825</v>
      </c>
      <c r="O20" s="13">
        <v>1</v>
      </c>
      <c r="P20" s="13" t="s">
        <v>22</v>
      </c>
    </row>
    <row r="21" spans="1:16">
      <c r="A21" s="5">
        <v>19</v>
      </c>
      <c r="B21" s="5" t="s">
        <v>74</v>
      </c>
      <c r="C21" s="5" t="s">
        <v>75</v>
      </c>
      <c r="D21" s="5" t="s">
        <v>71</v>
      </c>
      <c r="E21" s="5" t="s">
        <v>72</v>
      </c>
      <c r="F21" s="5" t="s">
        <v>73</v>
      </c>
      <c r="G21" s="5">
        <v>65.2</v>
      </c>
      <c r="H21" s="5">
        <v>49.8</v>
      </c>
      <c r="I21" s="11"/>
      <c r="J21" s="11">
        <f t="shared" si="0"/>
        <v>32.6</v>
      </c>
      <c r="K21" s="11">
        <f t="shared" si="1"/>
        <v>24.9</v>
      </c>
      <c r="L21" s="11">
        <f t="shared" si="2"/>
        <v>57.5</v>
      </c>
      <c r="M21" s="12" t="s">
        <v>76</v>
      </c>
      <c r="N21" s="12"/>
      <c r="O21" s="13"/>
      <c r="P21" s="13" t="s">
        <v>76</v>
      </c>
    </row>
    <row r="22" spans="1:16">
      <c r="A22" s="5">
        <v>20</v>
      </c>
      <c r="B22" s="5" t="s">
        <v>77</v>
      </c>
      <c r="C22" s="5" t="s">
        <v>78</v>
      </c>
      <c r="D22" s="5" t="s">
        <v>79</v>
      </c>
      <c r="E22" s="5" t="s">
        <v>80</v>
      </c>
      <c r="F22" s="5" t="s">
        <v>81</v>
      </c>
      <c r="G22" s="5">
        <v>72.8</v>
      </c>
      <c r="H22" s="5">
        <v>59.6</v>
      </c>
      <c r="I22" s="11"/>
      <c r="J22" s="11">
        <f t="shared" si="0"/>
        <v>36.4</v>
      </c>
      <c r="K22" s="11">
        <f t="shared" si="1"/>
        <v>29.8</v>
      </c>
      <c r="L22" s="11">
        <f t="shared" si="2"/>
        <v>66.2</v>
      </c>
      <c r="M22" s="12">
        <v>81.8</v>
      </c>
      <c r="N22" s="12">
        <f t="shared" ref="N22:N36" si="4">L22*0.5+M22*0.5</f>
        <v>74</v>
      </c>
      <c r="O22" s="13">
        <v>1</v>
      </c>
      <c r="P22" s="13" t="s">
        <v>22</v>
      </c>
    </row>
    <row r="23" spans="1:16">
      <c r="A23" s="5">
        <v>21</v>
      </c>
      <c r="B23" s="5" t="s">
        <v>82</v>
      </c>
      <c r="C23" s="5" t="s">
        <v>83</v>
      </c>
      <c r="D23" s="5" t="s">
        <v>79</v>
      </c>
      <c r="E23" s="5" t="s">
        <v>80</v>
      </c>
      <c r="F23" s="5" t="s">
        <v>81</v>
      </c>
      <c r="G23" s="5">
        <v>66.5</v>
      </c>
      <c r="H23" s="5">
        <v>65.5</v>
      </c>
      <c r="I23" s="11"/>
      <c r="J23" s="11">
        <f t="shared" si="0"/>
        <v>33.25</v>
      </c>
      <c r="K23" s="11">
        <f t="shared" si="1"/>
        <v>32.75</v>
      </c>
      <c r="L23" s="11">
        <f t="shared" si="2"/>
        <v>66</v>
      </c>
      <c r="M23" s="12">
        <v>81.6</v>
      </c>
      <c r="N23" s="12">
        <f t="shared" si="4"/>
        <v>73.8</v>
      </c>
      <c r="O23" s="13">
        <v>2</v>
      </c>
      <c r="P23" s="13" t="s">
        <v>22</v>
      </c>
    </row>
    <row r="24" spans="1:16">
      <c r="A24" s="5">
        <v>22</v>
      </c>
      <c r="B24" s="5" t="s">
        <v>84</v>
      </c>
      <c r="C24" s="5" t="s">
        <v>85</v>
      </c>
      <c r="D24" s="5" t="s">
        <v>79</v>
      </c>
      <c r="E24" s="5" t="s">
        <v>80</v>
      </c>
      <c r="F24" s="5" t="s">
        <v>81</v>
      </c>
      <c r="G24" s="5">
        <v>70.9</v>
      </c>
      <c r="H24" s="5">
        <v>59.7</v>
      </c>
      <c r="I24" s="11"/>
      <c r="J24" s="11">
        <f t="shared" si="0"/>
        <v>35.45</v>
      </c>
      <c r="K24" s="11">
        <f t="shared" si="1"/>
        <v>29.85</v>
      </c>
      <c r="L24" s="11">
        <f t="shared" si="2"/>
        <v>65.3</v>
      </c>
      <c r="M24" s="12">
        <v>81.4</v>
      </c>
      <c r="N24" s="12">
        <f t="shared" si="4"/>
        <v>73.35</v>
      </c>
      <c r="O24" s="13">
        <v>3</v>
      </c>
      <c r="P24" s="13" t="s">
        <v>25</v>
      </c>
    </row>
    <row r="25" spans="1:16">
      <c r="A25" s="5">
        <v>23</v>
      </c>
      <c r="B25" s="5" t="s">
        <v>86</v>
      </c>
      <c r="C25" s="5" t="s">
        <v>87</v>
      </c>
      <c r="D25" s="5" t="s">
        <v>79</v>
      </c>
      <c r="E25" s="5" t="s">
        <v>80</v>
      </c>
      <c r="F25" s="5" t="s">
        <v>81</v>
      </c>
      <c r="G25" s="5">
        <v>59.6</v>
      </c>
      <c r="H25" s="5">
        <v>66.7</v>
      </c>
      <c r="I25" s="11"/>
      <c r="J25" s="11">
        <f t="shared" si="0"/>
        <v>29.8</v>
      </c>
      <c r="K25" s="11">
        <f t="shared" si="1"/>
        <v>33.35</v>
      </c>
      <c r="L25" s="11">
        <f t="shared" si="2"/>
        <v>63.15</v>
      </c>
      <c r="M25" s="12">
        <v>82</v>
      </c>
      <c r="N25" s="12">
        <f t="shared" si="4"/>
        <v>72.575</v>
      </c>
      <c r="O25" s="13">
        <v>4</v>
      </c>
      <c r="P25" s="13" t="s">
        <v>25</v>
      </c>
    </row>
    <row r="26" spans="1:16">
      <c r="A26" s="5">
        <v>24</v>
      </c>
      <c r="B26" s="5" t="s">
        <v>88</v>
      </c>
      <c r="C26" s="5" t="s">
        <v>89</v>
      </c>
      <c r="D26" s="5" t="s">
        <v>90</v>
      </c>
      <c r="E26" s="5" t="s">
        <v>91</v>
      </c>
      <c r="F26" s="5" t="s">
        <v>92</v>
      </c>
      <c r="G26" s="5">
        <v>63.7</v>
      </c>
      <c r="H26" s="5">
        <v>63.3</v>
      </c>
      <c r="I26" s="11"/>
      <c r="J26" s="11">
        <f t="shared" si="0"/>
        <v>31.85</v>
      </c>
      <c r="K26" s="11">
        <f t="shared" si="1"/>
        <v>31.65</v>
      </c>
      <c r="L26" s="11">
        <f t="shared" si="2"/>
        <v>63.5</v>
      </c>
      <c r="M26" s="12">
        <v>83.2</v>
      </c>
      <c r="N26" s="12">
        <f t="shared" si="4"/>
        <v>73.35</v>
      </c>
      <c r="O26" s="13">
        <v>1</v>
      </c>
      <c r="P26" s="13" t="s">
        <v>22</v>
      </c>
    </row>
    <row r="27" spans="1:16">
      <c r="A27" s="5">
        <v>25</v>
      </c>
      <c r="B27" s="5" t="s">
        <v>93</v>
      </c>
      <c r="C27" s="5" t="s">
        <v>94</v>
      </c>
      <c r="D27" s="5" t="s">
        <v>90</v>
      </c>
      <c r="E27" s="5" t="s">
        <v>91</v>
      </c>
      <c r="F27" s="5" t="s">
        <v>92</v>
      </c>
      <c r="G27" s="5">
        <v>61.8</v>
      </c>
      <c r="H27" s="5">
        <v>66.4</v>
      </c>
      <c r="I27" s="11"/>
      <c r="J27" s="11">
        <f t="shared" si="0"/>
        <v>30.9</v>
      </c>
      <c r="K27" s="11">
        <f t="shared" si="1"/>
        <v>33.2</v>
      </c>
      <c r="L27" s="11">
        <f t="shared" si="2"/>
        <v>64.1</v>
      </c>
      <c r="M27" s="12">
        <v>81.4</v>
      </c>
      <c r="N27" s="12">
        <f t="shared" si="4"/>
        <v>72.75</v>
      </c>
      <c r="O27" s="13">
        <v>2</v>
      </c>
      <c r="P27" s="13" t="s">
        <v>25</v>
      </c>
    </row>
    <row r="28" spans="1:16">
      <c r="A28" s="5">
        <v>26</v>
      </c>
      <c r="B28" s="5" t="s">
        <v>95</v>
      </c>
      <c r="C28" s="5" t="s">
        <v>96</v>
      </c>
      <c r="D28" s="5" t="s">
        <v>90</v>
      </c>
      <c r="E28" s="5" t="s">
        <v>91</v>
      </c>
      <c r="F28" s="5" t="s">
        <v>92</v>
      </c>
      <c r="G28" s="5">
        <v>72</v>
      </c>
      <c r="H28" s="5">
        <v>54.5</v>
      </c>
      <c r="I28" s="11"/>
      <c r="J28" s="11">
        <f t="shared" si="0"/>
        <v>36</v>
      </c>
      <c r="K28" s="11">
        <f t="shared" si="1"/>
        <v>27.25</v>
      </c>
      <c r="L28" s="11">
        <f t="shared" si="2"/>
        <v>63.25</v>
      </c>
      <c r="M28" s="12">
        <v>74.8</v>
      </c>
      <c r="N28" s="12">
        <f t="shared" si="4"/>
        <v>69.025</v>
      </c>
      <c r="O28" s="13">
        <v>3</v>
      </c>
      <c r="P28" s="13" t="s">
        <v>25</v>
      </c>
    </row>
    <row r="29" spans="1:16">
      <c r="A29" s="5">
        <v>27</v>
      </c>
      <c r="B29" s="5" t="s">
        <v>97</v>
      </c>
      <c r="C29" s="5" t="s">
        <v>98</v>
      </c>
      <c r="D29" s="5" t="s">
        <v>99</v>
      </c>
      <c r="E29" s="5" t="s">
        <v>100</v>
      </c>
      <c r="F29" s="5" t="s">
        <v>101</v>
      </c>
      <c r="G29" s="5">
        <v>70.3</v>
      </c>
      <c r="H29" s="5">
        <v>60.5</v>
      </c>
      <c r="I29" s="11">
        <v>4</v>
      </c>
      <c r="J29" s="11">
        <f t="shared" si="0"/>
        <v>35.15</v>
      </c>
      <c r="K29" s="11">
        <f t="shared" si="1"/>
        <v>30.25</v>
      </c>
      <c r="L29" s="11">
        <f t="shared" si="2"/>
        <v>69.4</v>
      </c>
      <c r="M29" s="12">
        <v>84.8</v>
      </c>
      <c r="N29" s="12">
        <f t="shared" si="4"/>
        <v>77.1</v>
      </c>
      <c r="O29" s="13">
        <v>1</v>
      </c>
      <c r="P29" s="13" t="s">
        <v>22</v>
      </c>
    </row>
    <row r="30" spans="1:16">
      <c r="A30" s="5">
        <v>28</v>
      </c>
      <c r="B30" s="5" t="s">
        <v>102</v>
      </c>
      <c r="C30" s="5" t="s">
        <v>103</v>
      </c>
      <c r="D30" s="5" t="s">
        <v>99</v>
      </c>
      <c r="E30" s="5" t="s">
        <v>100</v>
      </c>
      <c r="F30" s="5" t="s">
        <v>101</v>
      </c>
      <c r="G30" s="5">
        <v>64</v>
      </c>
      <c r="H30" s="5">
        <v>65.6</v>
      </c>
      <c r="I30" s="11"/>
      <c r="J30" s="11">
        <f t="shared" si="0"/>
        <v>32</v>
      </c>
      <c r="K30" s="11">
        <f t="shared" si="1"/>
        <v>32.8</v>
      </c>
      <c r="L30" s="11">
        <f t="shared" si="2"/>
        <v>64.8</v>
      </c>
      <c r="M30" s="12">
        <v>86.2</v>
      </c>
      <c r="N30" s="12">
        <f t="shared" si="4"/>
        <v>75.5</v>
      </c>
      <c r="O30" s="13">
        <v>2</v>
      </c>
      <c r="P30" s="13" t="s">
        <v>25</v>
      </c>
    </row>
    <row r="31" spans="1:16">
      <c r="A31" s="5">
        <v>29</v>
      </c>
      <c r="B31" s="5" t="s">
        <v>104</v>
      </c>
      <c r="C31" s="5" t="s">
        <v>105</v>
      </c>
      <c r="D31" s="5" t="s">
        <v>99</v>
      </c>
      <c r="E31" s="5" t="s">
        <v>100</v>
      </c>
      <c r="F31" s="5" t="s">
        <v>101</v>
      </c>
      <c r="G31" s="5">
        <v>69.9</v>
      </c>
      <c r="H31" s="5">
        <v>61</v>
      </c>
      <c r="I31" s="11"/>
      <c r="J31" s="11">
        <f t="shared" si="0"/>
        <v>34.95</v>
      </c>
      <c r="K31" s="11">
        <f t="shared" si="1"/>
        <v>30.5</v>
      </c>
      <c r="L31" s="11">
        <f t="shared" si="2"/>
        <v>65.45</v>
      </c>
      <c r="M31" s="12">
        <v>80.4</v>
      </c>
      <c r="N31" s="12">
        <f t="shared" si="4"/>
        <v>72.925</v>
      </c>
      <c r="O31" s="13">
        <v>3</v>
      </c>
      <c r="P31" s="13" t="s">
        <v>25</v>
      </c>
    </row>
    <row r="32" spans="1:16">
      <c r="A32" s="5">
        <v>30</v>
      </c>
      <c r="B32" s="5" t="s">
        <v>106</v>
      </c>
      <c r="C32" s="5" t="s">
        <v>107</v>
      </c>
      <c r="D32" s="5" t="s">
        <v>99</v>
      </c>
      <c r="E32" s="5" t="s">
        <v>108</v>
      </c>
      <c r="F32" s="5" t="s">
        <v>109</v>
      </c>
      <c r="G32" s="5">
        <v>65</v>
      </c>
      <c r="H32" s="5">
        <v>61.3</v>
      </c>
      <c r="I32" s="11"/>
      <c r="J32" s="11">
        <f t="shared" si="0"/>
        <v>32.5</v>
      </c>
      <c r="K32" s="11">
        <f t="shared" si="1"/>
        <v>30.65</v>
      </c>
      <c r="L32" s="11">
        <f t="shared" si="2"/>
        <v>63.15</v>
      </c>
      <c r="M32" s="12">
        <v>85</v>
      </c>
      <c r="N32" s="12">
        <f t="shared" si="4"/>
        <v>74.075</v>
      </c>
      <c r="O32" s="13">
        <v>1</v>
      </c>
      <c r="P32" s="13" t="s">
        <v>22</v>
      </c>
    </row>
    <row r="33" spans="1:16">
      <c r="A33" s="5">
        <v>31</v>
      </c>
      <c r="B33" s="5" t="s">
        <v>110</v>
      </c>
      <c r="C33" s="5" t="s">
        <v>111</v>
      </c>
      <c r="D33" s="5" t="s">
        <v>99</v>
      </c>
      <c r="E33" s="5" t="s">
        <v>108</v>
      </c>
      <c r="F33" s="5" t="s">
        <v>109</v>
      </c>
      <c r="G33" s="5">
        <v>64.2</v>
      </c>
      <c r="H33" s="5">
        <v>63.7</v>
      </c>
      <c r="I33" s="11"/>
      <c r="J33" s="11">
        <f t="shared" si="0"/>
        <v>32.1</v>
      </c>
      <c r="K33" s="11">
        <f t="shared" si="1"/>
        <v>31.85</v>
      </c>
      <c r="L33" s="11">
        <f t="shared" si="2"/>
        <v>63.95</v>
      </c>
      <c r="M33" s="12">
        <v>80.6</v>
      </c>
      <c r="N33" s="12">
        <f t="shared" si="4"/>
        <v>72.275</v>
      </c>
      <c r="O33" s="13">
        <v>2</v>
      </c>
      <c r="P33" s="13" t="s">
        <v>25</v>
      </c>
    </row>
    <row r="34" spans="1:16">
      <c r="A34" s="5">
        <v>32</v>
      </c>
      <c r="B34" s="5" t="s">
        <v>112</v>
      </c>
      <c r="C34" s="5" t="s">
        <v>113</v>
      </c>
      <c r="D34" s="5" t="s">
        <v>99</v>
      </c>
      <c r="E34" s="5" t="s">
        <v>108</v>
      </c>
      <c r="F34" s="5" t="s">
        <v>109</v>
      </c>
      <c r="G34" s="5">
        <v>62.4</v>
      </c>
      <c r="H34" s="5">
        <v>59.9</v>
      </c>
      <c r="I34" s="11"/>
      <c r="J34" s="11">
        <f t="shared" si="0"/>
        <v>31.2</v>
      </c>
      <c r="K34" s="11">
        <f t="shared" si="1"/>
        <v>29.95</v>
      </c>
      <c r="L34" s="11">
        <f t="shared" si="2"/>
        <v>61.15</v>
      </c>
      <c r="M34" s="12">
        <v>78.6</v>
      </c>
      <c r="N34" s="12">
        <f t="shared" si="4"/>
        <v>69.875</v>
      </c>
      <c r="O34" s="13">
        <v>3</v>
      </c>
      <c r="P34" s="13" t="s">
        <v>25</v>
      </c>
    </row>
    <row r="35" spans="1:16">
      <c r="A35" s="5">
        <v>33</v>
      </c>
      <c r="B35" s="5" t="s">
        <v>114</v>
      </c>
      <c r="C35" s="5" t="s">
        <v>115</v>
      </c>
      <c r="D35" s="5" t="s">
        <v>99</v>
      </c>
      <c r="E35" s="5" t="s">
        <v>116</v>
      </c>
      <c r="F35" s="5" t="s">
        <v>117</v>
      </c>
      <c r="G35" s="5">
        <v>72.3</v>
      </c>
      <c r="H35" s="5">
        <v>64.4</v>
      </c>
      <c r="I35" s="11"/>
      <c r="J35" s="11">
        <f t="shared" si="0"/>
        <v>36.15</v>
      </c>
      <c r="K35" s="11">
        <f t="shared" si="1"/>
        <v>32.2</v>
      </c>
      <c r="L35" s="11">
        <f t="shared" si="2"/>
        <v>68.35</v>
      </c>
      <c r="M35" s="12">
        <v>83.2</v>
      </c>
      <c r="N35" s="12">
        <f t="shared" si="4"/>
        <v>75.775</v>
      </c>
      <c r="O35" s="13">
        <v>1</v>
      </c>
      <c r="P35" s="13" t="s">
        <v>22</v>
      </c>
    </row>
    <row r="36" spans="1:16">
      <c r="A36" s="5">
        <v>34</v>
      </c>
      <c r="B36" s="5" t="s">
        <v>118</v>
      </c>
      <c r="C36" s="5" t="s">
        <v>119</v>
      </c>
      <c r="D36" s="5" t="s">
        <v>99</v>
      </c>
      <c r="E36" s="5" t="s">
        <v>116</v>
      </c>
      <c r="F36" s="5" t="s">
        <v>117</v>
      </c>
      <c r="G36" s="5">
        <v>60.6</v>
      </c>
      <c r="H36" s="5">
        <v>65.9</v>
      </c>
      <c r="I36" s="11"/>
      <c r="J36" s="11">
        <f t="shared" si="0"/>
        <v>30.3</v>
      </c>
      <c r="K36" s="11">
        <f t="shared" si="1"/>
        <v>32.95</v>
      </c>
      <c r="L36" s="11">
        <f t="shared" si="2"/>
        <v>63.25</v>
      </c>
      <c r="M36" s="12">
        <v>77.2</v>
      </c>
      <c r="N36" s="12">
        <f t="shared" si="4"/>
        <v>70.225</v>
      </c>
      <c r="O36" s="13">
        <v>2</v>
      </c>
      <c r="P36" s="13" t="s">
        <v>25</v>
      </c>
    </row>
  </sheetData>
  <autoFilter xmlns:etc="http://www.wps.cn/officeDocument/2017/etCustomData" ref="A2:P36" etc:filterBottomFollowUsedRange="0">
    <sortState ref="A2:P36">
      <sortCondition ref="E4"/>
    </sortState>
    <extLst/>
  </autoFilter>
  <sortState ref="A4:O2185">
    <sortCondition ref="F4:F2185"/>
    <sortCondition ref="L4:L2185" descending="1"/>
  </sortState>
  <mergeCells count="1">
    <mergeCell ref="A1:P1"/>
  </mergeCells>
  <printOptions horizontalCentered="1"/>
  <pageMargins left="0.1" right="0.1" top="0.5" bottom="0.5" header="0.3" footer="0.3"/>
  <pageSetup paperSize="9" scale="90" orientation="landscape"/>
  <headerFooter>
    <oddFooter>&amp;C第&amp;P页，共 &amp;N页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2024-11-04T03:08:00Z</dcterms:created>
  <dcterms:modified xsi:type="dcterms:W3CDTF">2024-12-16T08:19:23Z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69E3889A4CB94C41943C77F7C53AD697_12</vt:lpwstr>
  </property>
  <property fmtid="{D5CDD505-2E9C-101B-9397-08002B2CF9AE}" pid="3" name="KSOProductBuildVer">
    <vt:lpwstr>2052-12.1.0.19302</vt:lpwstr>
  </property>
</Properties>
</file>