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620"/>
  </bookViews>
  <sheets>
    <sheet name="笔试总成绩及排名表" sheetId="1" r:id="rId1"/>
  </sheets>
  <definedNames>
    <definedName name="_xlnm._FilterDatabase" localSheetId="0" hidden="1">笔试总成绩及排名表!$A$2:$AA$41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<sst xmlns="http://schemas.openxmlformats.org/spreadsheetml/2006/main" count="288" uniqueCount="115">
  <si>
    <t>四川水利职业技术学院2024年下半年公开招聘工作人员进入面试环节的考生笔试总成绩及岗位排名表</t>
  </si>
  <si>
    <t>姓名</t>
  </si>
  <si>
    <t>性别</t>
  </si>
  <si>
    <t>准考证号</t>
  </si>
  <si>
    <t>报考单位</t>
  </si>
  <si>
    <t>报考岗位</t>
  </si>
  <si>
    <t>岗位编码</t>
  </si>
  <si>
    <t>招聘
人数</t>
  </si>
  <si>
    <t>公共基础知识成绩</t>
  </si>
  <si>
    <t>公共基础知识折合成绩（40%）</t>
  </si>
  <si>
    <t>综合能力测试成绩</t>
  </si>
  <si>
    <t>综合能力测试折合成绩（60%）</t>
  </si>
  <si>
    <t>政策性
加分</t>
  </si>
  <si>
    <t>笔试总成绩</t>
  </si>
  <si>
    <t>排名</t>
  </si>
  <si>
    <t>蒋文龙</t>
  </si>
  <si>
    <t>男</t>
  </si>
  <si>
    <t>1651211206217</t>
  </si>
  <si>
    <t>四川水利职业技术学院</t>
  </si>
  <si>
    <t>电气专任教师</t>
  </si>
  <si>
    <t>02501001</t>
  </si>
  <si>
    <t>1</t>
  </si>
  <si>
    <t>孙万童</t>
  </si>
  <si>
    <t>1651211307801</t>
  </si>
  <si>
    <t>王宇飞</t>
  </si>
  <si>
    <t>1651210810927</t>
  </si>
  <si>
    <t>贾倩楠</t>
  </si>
  <si>
    <t>女</t>
  </si>
  <si>
    <t>1651210208223</t>
  </si>
  <si>
    <t>大数据专任教师</t>
  </si>
  <si>
    <t>02501002</t>
  </si>
  <si>
    <t>2</t>
  </si>
  <si>
    <t>魏山雄</t>
  </si>
  <si>
    <t>1651210613006</t>
  </si>
  <si>
    <t>张玉洁</t>
  </si>
  <si>
    <t>1651210809920</t>
  </si>
  <si>
    <t>肖涔</t>
  </si>
  <si>
    <t>1651210308330</t>
  </si>
  <si>
    <t>舒刘强</t>
  </si>
  <si>
    <t>1651211101228</t>
  </si>
  <si>
    <t>陈金京</t>
  </si>
  <si>
    <t>1651211001710</t>
  </si>
  <si>
    <t>蒋竟</t>
  </si>
  <si>
    <t>1651211201713</t>
  </si>
  <si>
    <t>网络专任教师</t>
  </si>
  <si>
    <t>02501003</t>
  </si>
  <si>
    <t>李新亮</t>
  </si>
  <si>
    <t>1651211001118</t>
  </si>
  <si>
    <t>吕婷</t>
  </si>
  <si>
    <t>1651210300805</t>
  </si>
  <si>
    <t>雷颜戎</t>
  </si>
  <si>
    <t>1651211000728</t>
  </si>
  <si>
    <t>李善广</t>
  </si>
  <si>
    <t>1651210209011</t>
  </si>
  <si>
    <t>张贵祥</t>
  </si>
  <si>
    <t>1651210809130</t>
  </si>
  <si>
    <t>廖海成</t>
  </si>
  <si>
    <t>1651211201104</t>
  </si>
  <si>
    <t>建筑专任教师</t>
  </si>
  <si>
    <t>02501004</t>
  </si>
  <si>
    <t>张春辉</t>
  </si>
  <si>
    <t>1651210505527</t>
  </si>
  <si>
    <t>周时杰</t>
  </si>
  <si>
    <t>1651211305401</t>
  </si>
  <si>
    <t>徐蝶</t>
  </si>
  <si>
    <t>1651210503626</t>
  </si>
  <si>
    <t>物业管理专任教师</t>
  </si>
  <si>
    <t>02501005</t>
  </si>
  <si>
    <t>王思</t>
  </si>
  <si>
    <t>1651210504321</t>
  </si>
  <si>
    <t>黄青松</t>
  </si>
  <si>
    <t>1651211005820</t>
  </si>
  <si>
    <t>姚爽</t>
  </si>
  <si>
    <t>1651211000230</t>
  </si>
  <si>
    <t>智能制造专任教师</t>
  </si>
  <si>
    <t>02501006</t>
  </si>
  <si>
    <t>3</t>
  </si>
  <si>
    <t>李辅翼</t>
  </si>
  <si>
    <t>1651211003015</t>
  </si>
  <si>
    <t>高力凯</t>
  </si>
  <si>
    <t>1651211000219</t>
  </si>
  <si>
    <t>黄欢</t>
  </si>
  <si>
    <t>1651210808705</t>
  </si>
  <si>
    <t>高琛光</t>
  </si>
  <si>
    <t>1651211106817</t>
  </si>
  <si>
    <t>邱兰栏</t>
  </si>
  <si>
    <t>1651211308009</t>
  </si>
  <si>
    <t>高银</t>
  </si>
  <si>
    <t>1651210506106</t>
  </si>
  <si>
    <t>朱兴华</t>
  </si>
  <si>
    <t>1651210503829</t>
  </si>
  <si>
    <t>朱昌群</t>
  </si>
  <si>
    <t>1651211106330</t>
  </si>
  <si>
    <t>蒋勇彬</t>
  </si>
  <si>
    <t>1651210903230</t>
  </si>
  <si>
    <t>专职辅导员（一）</t>
  </si>
  <si>
    <t>02501007</t>
  </si>
  <si>
    <t>宋酉</t>
  </si>
  <si>
    <t>1651210610120</t>
  </si>
  <si>
    <t>李维</t>
  </si>
  <si>
    <t>1651210611305</t>
  </si>
  <si>
    <t>刘文辉</t>
  </si>
  <si>
    <t>1651210302227</t>
  </si>
  <si>
    <t>陈玮玮</t>
  </si>
  <si>
    <t>1651210208023</t>
  </si>
  <si>
    <t>杜楠</t>
  </si>
  <si>
    <t>1651210507524</t>
  </si>
  <si>
    <t>邓华</t>
  </si>
  <si>
    <t>1651210904002</t>
  </si>
  <si>
    <t>专职辅导员（二）</t>
  </si>
  <si>
    <t>02501008</t>
  </si>
  <si>
    <t>李玲玲</t>
  </si>
  <si>
    <t>1651210308614</t>
  </si>
  <si>
    <t>何佳</t>
  </si>
  <si>
    <t>1651210307013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</si>
</sst>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name val="Arial"/>
      <charset val="0"/>
    </font>
    <font>
      <sz val="10"/>
      <color theme="1"/>
      <name val="黑体"/>
      <charset val="0"/>
    </font>
    <font>
      <sz val="10"/>
      <color theme="1"/>
      <name val="Arial"/>
      <charset val="0"/>
    </font>
    <font>
      <sz val="14"/>
      <color theme="1"/>
      <name val="方正小标宋_GBK"/>
      <charset val="0"/>
    </font>
    <font>
      <sz val="10"/>
      <name val="宋体"/>
      <charset val="134"/>
    </font>
    <font>
      <sz val="10"/>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ill="0" applyBorder="0" applyAlignment="0" applyProtection="0"/>
    <xf numFmtId="44"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42" fontId="0" fillId="0" borderId="0" applyFill="0" applyBorder="0" applyAlignment="0" applyProtection="0"/>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xf numFmtId="0" fontId="1" fillId="0" borderId="0" xfId="0" applyFont="1" applyFill="1" applyAlignment="1">
      <alignment vertical="center" wrapText="1"/>
    </xf>
    <xf numFmtId="0" fontId="2" fillId="0" borderId="0" xfId="0" applyFont="1" applyFill="1"/>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tabSelected="1" zoomScale="140" zoomScaleNormal="140" workbookViewId="0">
      <selection activeCell="E13" sqref="E13"/>
    </sheetView>
  </sheetViews>
  <sheetFormatPr defaultColWidth="9.12962962962963" defaultRowHeight="13.2"/>
  <cols>
    <col min="1" max="1" width="7.33333333333333" style="2" customWidth="1"/>
    <col min="2" max="2" width="4.77777777777778" style="2" customWidth="1"/>
    <col min="3" max="3" width="20.9166666666667" style="2" customWidth="1"/>
    <col min="4" max="4" width="21.8888888888889" style="2" customWidth="1"/>
    <col min="5" max="5" width="17.6666666666667" style="2" customWidth="1"/>
    <col min="6" max="6" width="9.66666666666667" style="2" customWidth="1"/>
    <col min="7" max="7" width="4.77777777777778" style="2" customWidth="1"/>
    <col min="8" max="8" width="6.77777777777778" style="2" customWidth="1"/>
    <col min="9" max="9" width="11.1018518518519" style="2" customWidth="1"/>
    <col min="10" max="10" width="6.77777777777778" style="2" customWidth="1"/>
    <col min="11" max="11" width="11.6666666666667" style="2" customWidth="1"/>
    <col min="12" max="13" width="6.77777777777778" style="2" customWidth="1"/>
    <col min="14" max="14" width="6.74074074074074" style="2" customWidth="1"/>
    <col min="15" max="16384" width="9.12962962962963" style="2"/>
  </cols>
  <sheetData>
    <row r="1" ht="32" customHeight="1" spans="1:14">
      <c r="A1" s="3" t="s">
        <v>0</v>
      </c>
      <c r="B1" s="3"/>
      <c r="C1" s="3"/>
      <c r="D1" s="3"/>
      <c r="E1" s="3"/>
      <c r="F1" s="3"/>
      <c r="G1" s="3"/>
      <c r="H1" s="3"/>
      <c r="I1" s="3"/>
      <c r="J1" s="3"/>
      <c r="K1" s="3"/>
      <c r="L1" s="3"/>
      <c r="M1" s="3"/>
      <c r="N1" s="3"/>
    </row>
    <row r="2" s="1" customFormat="1" ht="46" customHeight="1" spans="1:14">
      <c r="A2" s="4" t="s">
        <v>1</v>
      </c>
      <c r="B2" s="4" t="s">
        <v>2</v>
      </c>
      <c r="C2" s="4" t="s">
        <v>3</v>
      </c>
      <c r="D2" s="4" t="s">
        <v>4</v>
      </c>
      <c r="E2" s="4" t="s">
        <v>5</v>
      </c>
      <c r="F2" s="4" t="s">
        <v>6</v>
      </c>
      <c r="G2" s="4" t="s">
        <v>7</v>
      </c>
      <c r="H2" s="4" t="s">
        <v>8</v>
      </c>
      <c r="I2" s="4" t="s">
        <v>9</v>
      </c>
      <c r="J2" s="4" t="s">
        <v>10</v>
      </c>
      <c r="K2" s="4" t="s">
        <v>11</v>
      </c>
      <c r="L2" s="4" t="s">
        <v>12</v>
      </c>
      <c r="M2" s="4" t="s">
        <v>13</v>
      </c>
      <c r="N2" s="4" t="s">
        <v>14</v>
      </c>
    </row>
    <row r="3" spans="1:14">
      <c r="A3" s="5" t="s">
        <v>15</v>
      </c>
      <c r="B3" s="5" t="s">
        <v>16</v>
      </c>
      <c r="C3" s="5" t="s">
        <v>17</v>
      </c>
      <c r="D3" s="6" t="s">
        <v>18</v>
      </c>
      <c r="E3" s="5" t="s">
        <v>19</v>
      </c>
      <c r="F3" s="5" t="s">
        <v>20</v>
      </c>
      <c r="G3" s="5" t="s">
        <v>21</v>
      </c>
      <c r="H3" s="5">
        <v>71.2</v>
      </c>
      <c r="I3" s="5">
        <f>H3*0.4</f>
        <v>28.48</v>
      </c>
      <c r="J3" s="5">
        <v>62.5</v>
      </c>
      <c r="K3" s="5">
        <f>J3*0.6</f>
        <v>37.5</v>
      </c>
      <c r="L3" s="5"/>
      <c r="M3" s="5">
        <f>I3+K3+L3</f>
        <v>65.98</v>
      </c>
      <c r="N3" s="6">
        <v>1</v>
      </c>
    </row>
    <row r="4" ht="16" customHeight="1" spans="1:14">
      <c r="A4" s="7" t="s">
        <v>22</v>
      </c>
      <c r="B4" s="5" t="s">
        <v>16</v>
      </c>
      <c r="C4" s="5" t="s">
        <v>23</v>
      </c>
      <c r="D4" s="6" t="s">
        <v>18</v>
      </c>
      <c r="E4" s="5" t="s">
        <v>19</v>
      </c>
      <c r="F4" s="5" t="s">
        <v>20</v>
      </c>
      <c r="G4" s="5" t="s">
        <v>21</v>
      </c>
      <c r="H4" s="5">
        <v>62.8</v>
      </c>
      <c r="I4" s="5">
        <f>H4*0.4</f>
        <v>25.12</v>
      </c>
      <c r="J4" s="5">
        <v>59.5</v>
      </c>
      <c r="K4" s="5">
        <f>J4*0.6</f>
        <v>35.7</v>
      </c>
      <c r="L4" s="5"/>
      <c r="M4" s="5">
        <f>I4+K4+L4</f>
        <v>60.82</v>
      </c>
      <c r="N4" s="6">
        <v>2</v>
      </c>
    </row>
    <row r="5" spans="1:14">
      <c r="A5" s="5" t="s">
        <v>24</v>
      </c>
      <c r="B5" s="5" t="s">
        <v>16</v>
      </c>
      <c r="C5" s="5" t="s">
        <v>25</v>
      </c>
      <c r="D5" s="6" t="s">
        <v>18</v>
      </c>
      <c r="E5" s="5" t="s">
        <v>19</v>
      </c>
      <c r="F5" s="5" t="s">
        <v>20</v>
      </c>
      <c r="G5" s="5" t="s">
        <v>21</v>
      </c>
      <c r="H5" s="5">
        <v>52.6</v>
      </c>
      <c r="I5" s="5">
        <f>H5*0.4</f>
        <v>21.04</v>
      </c>
      <c r="J5" s="5">
        <v>56.5</v>
      </c>
      <c r="K5" s="5">
        <f>J5*0.6</f>
        <v>33.9</v>
      </c>
      <c r="L5" s="5"/>
      <c r="M5" s="5">
        <f>I5+K5+L5</f>
        <v>54.94</v>
      </c>
      <c r="N5" s="6">
        <v>3</v>
      </c>
    </row>
    <row r="6" spans="1:14">
      <c r="A6" s="5" t="s">
        <v>26</v>
      </c>
      <c r="B6" s="5" t="s">
        <v>27</v>
      </c>
      <c r="C6" s="5" t="s">
        <v>28</v>
      </c>
      <c r="D6" s="6" t="s">
        <v>18</v>
      </c>
      <c r="E6" s="5" t="s">
        <v>29</v>
      </c>
      <c r="F6" s="5" t="s">
        <v>30</v>
      </c>
      <c r="G6" s="5" t="s">
        <v>31</v>
      </c>
      <c r="H6" s="5">
        <v>71</v>
      </c>
      <c r="I6" s="5">
        <f t="shared" ref="I6:I48" si="0">H6*0.4</f>
        <v>28.4</v>
      </c>
      <c r="J6" s="5">
        <v>73</v>
      </c>
      <c r="K6" s="5">
        <f t="shared" ref="K6:K48" si="1">J6*0.6</f>
        <v>43.8</v>
      </c>
      <c r="L6" s="5"/>
      <c r="M6" s="5">
        <f t="shared" ref="M6:M48" si="2">I6+K6+L6</f>
        <v>72.2</v>
      </c>
      <c r="N6" s="6">
        <v>1</v>
      </c>
    </row>
    <row r="7" spans="1:14">
      <c r="A7" s="5" t="s">
        <v>32</v>
      </c>
      <c r="B7" s="5" t="s">
        <v>16</v>
      </c>
      <c r="C7" s="5" t="s">
        <v>33</v>
      </c>
      <c r="D7" s="6" t="s">
        <v>18</v>
      </c>
      <c r="E7" s="5" t="s">
        <v>29</v>
      </c>
      <c r="F7" s="5" t="s">
        <v>30</v>
      </c>
      <c r="G7" s="5" t="s">
        <v>31</v>
      </c>
      <c r="H7" s="5">
        <v>57.6</v>
      </c>
      <c r="I7" s="5">
        <f t="shared" si="0"/>
        <v>23.04</v>
      </c>
      <c r="J7" s="5">
        <v>70.5</v>
      </c>
      <c r="K7" s="5">
        <f t="shared" si="1"/>
        <v>42.3</v>
      </c>
      <c r="L7" s="5"/>
      <c r="M7" s="5">
        <f t="shared" si="2"/>
        <v>65.34</v>
      </c>
      <c r="N7" s="6">
        <v>2</v>
      </c>
    </row>
    <row r="8" spans="1:14">
      <c r="A8" s="5" t="s">
        <v>34</v>
      </c>
      <c r="B8" s="5" t="s">
        <v>27</v>
      </c>
      <c r="C8" s="5" t="s">
        <v>35</v>
      </c>
      <c r="D8" s="6" t="s">
        <v>18</v>
      </c>
      <c r="E8" s="5" t="s">
        <v>29</v>
      </c>
      <c r="F8" s="5" t="s">
        <v>30</v>
      </c>
      <c r="G8" s="5" t="s">
        <v>31</v>
      </c>
      <c r="H8" s="5">
        <v>62.8</v>
      </c>
      <c r="I8" s="5">
        <f t="shared" si="0"/>
        <v>25.12</v>
      </c>
      <c r="J8" s="5">
        <v>66</v>
      </c>
      <c r="K8" s="5">
        <f t="shared" si="1"/>
        <v>39.6</v>
      </c>
      <c r="L8" s="5"/>
      <c r="M8" s="5">
        <f t="shared" si="2"/>
        <v>64.72</v>
      </c>
      <c r="N8" s="6">
        <v>3</v>
      </c>
    </row>
    <row r="9" spans="1:14">
      <c r="A9" s="5" t="s">
        <v>36</v>
      </c>
      <c r="B9" s="5" t="s">
        <v>27</v>
      </c>
      <c r="C9" s="5" t="s">
        <v>37</v>
      </c>
      <c r="D9" s="6" t="s">
        <v>18</v>
      </c>
      <c r="E9" s="5" t="s">
        <v>29</v>
      </c>
      <c r="F9" s="5" t="s">
        <v>30</v>
      </c>
      <c r="G9" s="5" t="s">
        <v>31</v>
      </c>
      <c r="H9" s="5">
        <v>53</v>
      </c>
      <c r="I9" s="5">
        <f t="shared" si="0"/>
        <v>21.2</v>
      </c>
      <c r="J9" s="5">
        <v>70.5</v>
      </c>
      <c r="K9" s="5">
        <f t="shared" si="1"/>
        <v>42.3</v>
      </c>
      <c r="L9" s="5"/>
      <c r="M9" s="5">
        <f t="shared" si="2"/>
        <v>63.5</v>
      </c>
      <c r="N9" s="6">
        <v>4</v>
      </c>
    </row>
    <row r="10" spans="1:14">
      <c r="A10" s="5" t="s">
        <v>38</v>
      </c>
      <c r="B10" s="5" t="s">
        <v>16</v>
      </c>
      <c r="C10" s="5" t="s">
        <v>39</v>
      </c>
      <c r="D10" s="6" t="s">
        <v>18</v>
      </c>
      <c r="E10" s="5" t="s">
        <v>29</v>
      </c>
      <c r="F10" s="5" t="s">
        <v>30</v>
      </c>
      <c r="G10" s="5" t="s">
        <v>31</v>
      </c>
      <c r="H10" s="5">
        <v>57.4</v>
      </c>
      <c r="I10" s="5">
        <f t="shared" si="0"/>
        <v>22.96</v>
      </c>
      <c r="J10" s="5">
        <v>64</v>
      </c>
      <c r="K10" s="5">
        <f t="shared" si="1"/>
        <v>38.4</v>
      </c>
      <c r="L10" s="5"/>
      <c r="M10" s="5">
        <f t="shared" si="2"/>
        <v>61.36</v>
      </c>
      <c r="N10" s="6">
        <v>5</v>
      </c>
    </row>
    <row r="11" spans="1:14">
      <c r="A11" s="5" t="s">
        <v>40</v>
      </c>
      <c r="B11" s="5" t="s">
        <v>27</v>
      </c>
      <c r="C11" s="5" t="s">
        <v>41</v>
      </c>
      <c r="D11" s="6" t="s">
        <v>18</v>
      </c>
      <c r="E11" s="5" t="s">
        <v>29</v>
      </c>
      <c r="F11" s="5" t="s">
        <v>30</v>
      </c>
      <c r="G11" s="5" t="s">
        <v>31</v>
      </c>
      <c r="H11" s="5">
        <v>54.4</v>
      </c>
      <c r="I11" s="5">
        <f t="shared" si="0"/>
        <v>21.76</v>
      </c>
      <c r="J11" s="5">
        <v>64.5</v>
      </c>
      <c r="K11" s="5">
        <f t="shared" si="1"/>
        <v>38.7</v>
      </c>
      <c r="L11" s="5"/>
      <c r="M11" s="5">
        <f t="shared" si="2"/>
        <v>60.46</v>
      </c>
      <c r="N11" s="6">
        <v>6</v>
      </c>
    </row>
    <row r="12" spans="1:14">
      <c r="A12" s="5" t="s">
        <v>42</v>
      </c>
      <c r="B12" s="5" t="s">
        <v>16</v>
      </c>
      <c r="C12" s="5" t="s">
        <v>43</v>
      </c>
      <c r="D12" s="6" t="s">
        <v>18</v>
      </c>
      <c r="E12" s="5" t="s">
        <v>44</v>
      </c>
      <c r="F12" s="5" t="s">
        <v>45</v>
      </c>
      <c r="G12" s="5" t="s">
        <v>31</v>
      </c>
      <c r="H12" s="5">
        <v>66.4</v>
      </c>
      <c r="I12" s="5">
        <f t="shared" ref="I12:I61" si="3">H12*0.4</f>
        <v>26.56</v>
      </c>
      <c r="J12" s="5">
        <v>67.5</v>
      </c>
      <c r="K12" s="5">
        <f t="shared" ref="K12:K61" si="4">J12*0.6</f>
        <v>40.5</v>
      </c>
      <c r="L12" s="5"/>
      <c r="M12" s="5">
        <f t="shared" ref="M12:M61" si="5">I12+K12+L12</f>
        <v>67.06</v>
      </c>
      <c r="N12" s="6">
        <v>1</v>
      </c>
    </row>
    <row r="13" spans="1:14">
      <c r="A13" s="5" t="s">
        <v>46</v>
      </c>
      <c r="B13" s="5" t="s">
        <v>16</v>
      </c>
      <c r="C13" s="5" t="s">
        <v>47</v>
      </c>
      <c r="D13" s="6" t="s">
        <v>18</v>
      </c>
      <c r="E13" s="5" t="s">
        <v>44</v>
      </c>
      <c r="F13" s="5" t="s">
        <v>45</v>
      </c>
      <c r="G13" s="5" t="s">
        <v>31</v>
      </c>
      <c r="H13" s="5">
        <v>58.6</v>
      </c>
      <c r="I13" s="5">
        <f t="shared" si="3"/>
        <v>23.44</v>
      </c>
      <c r="J13" s="5">
        <v>68</v>
      </c>
      <c r="K13" s="5">
        <f t="shared" si="4"/>
        <v>40.8</v>
      </c>
      <c r="L13" s="5"/>
      <c r="M13" s="5">
        <f t="shared" si="5"/>
        <v>64.24</v>
      </c>
      <c r="N13" s="6">
        <v>2</v>
      </c>
    </row>
    <row r="14" spans="1:14">
      <c r="A14" s="5" t="s">
        <v>48</v>
      </c>
      <c r="B14" s="5" t="s">
        <v>27</v>
      </c>
      <c r="C14" s="5" t="s">
        <v>49</v>
      </c>
      <c r="D14" s="6" t="s">
        <v>18</v>
      </c>
      <c r="E14" s="5" t="s">
        <v>44</v>
      </c>
      <c r="F14" s="5" t="s">
        <v>45</v>
      </c>
      <c r="G14" s="5" t="s">
        <v>31</v>
      </c>
      <c r="H14" s="5">
        <v>50</v>
      </c>
      <c r="I14" s="5">
        <f t="shared" si="3"/>
        <v>20</v>
      </c>
      <c r="J14" s="5">
        <v>72.5</v>
      </c>
      <c r="K14" s="5">
        <f t="shared" si="4"/>
        <v>43.5</v>
      </c>
      <c r="L14" s="5"/>
      <c r="M14" s="5">
        <f t="shared" si="5"/>
        <v>63.5</v>
      </c>
      <c r="N14" s="6">
        <v>3</v>
      </c>
    </row>
    <row r="15" spans="1:14">
      <c r="A15" s="5" t="s">
        <v>50</v>
      </c>
      <c r="B15" s="5" t="s">
        <v>27</v>
      </c>
      <c r="C15" s="5" t="s">
        <v>51</v>
      </c>
      <c r="D15" s="6" t="s">
        <v>18</v>
      </c>
      <c r="E15" s="5" t="s">
        <v>44</v>
      </c>
      <c r="F15" s="5" t="s">
        <v>45</v>
      </c>
      <c r="G15" s="5" t="s">
        <v>31</v>
      </c>
      <c r="H15" s="5">
        <v>61.2</v>
      </c>
      <c r="I15" s="5">
        <f t="shared" si="3"/>
        <v>24.48</v>
      </c>
      <c r="J15" s="5">
        <v>65</v>
      </c>
      <c r="K15" s="5">
        <f t="shared" si="4"/>
        <v>39</v>
      </c>
      <c r="L15" s="5"/>
      <c r="M15" s="5">
        <f t="shared" si="5"/>
        <v>63.48</v>
      </c>
      <c r="N15" s="6">
        <v>4</v>
      </c>
    </row>
    <row r="16" spans="1:14">
      <c r="A16" s="5" t="s">
        <v>52</v>
      </c>
      <c r="B16" s="5" t="s">
        <v>16</v>
      </c>
      <c r="C16" s="5" t="s">
        <v>53</v>
      </c>
      <c r="D16" s="6" t="s">
        <v>18</v>
      </c>
      <c r="E16" s="5" t="s">
        <v>44</v>
      </c>
      <c r="F16" s="5" t="s">
        <v>45</v>
      </c>
      <c r="G16" s="5" t="s">
        <v>31</v>
      </c>
      <c r="H16" s="5">
        <v>68.6</v>
      </c>
      <c r="I16" s="5">
        <f t="shared" si="3"/>
        <v>27.44</v>
      </c>
      <c r="J16" s="5">
        <v>59.5</v>
      </c>
      <c r="K16" s="5">
        <f t="shared" si="4"/>
        <v>35.7</v>
      </c>
      <c r="L16" s="5"/>
      <c r="M16" s="5">
        <f t="shared" si="5"/>
        <v>63.14</v>
      </c>
      <c r="N16" s="6">
        <v>5</v>
      </c>
    </row>
    <row r="17" spans="1:14">
      <c r="A17" s="5" t="s">
        <v>54</v>
      </c>
      <c r="B17" s="5" t="s">
        <v>16</v>
      </c>
      <c r="C17" s="5" t="s">
        <v>55</v>
      </c>
      <c r="D17" s="6" t="s">
        <v>18</v>
      </c>
      <c r="E17" s="5" t="s">
        <v>44</v>
      </c>
      <c r="F17" s="5" t="s">
        <v>45</v>
      </c>
      <c r="G17" s="5" t="s">
        <v>31</v>
      </c>
      <c r="H17" s="5">
        <v>58.4</v>
      </c>
      <c r="I17" s="5">
        <f t="shared" si="3"/>
        <v>23.36</v>
      </c>
      <c r="J17" s="5">
        <v>66</v>
      </c>
      <c r="K17" s="5">
        <f t="shared" si="4"/>
        <v>39.6</v>
      </c>
      <c r="L17" s="5"/>
      <c r="M17" s="5">
        <f t="shared" si="5"/>
        <v>62.96</v>
      </c>
      <c r="N17" s="6">
        <v>6</v>
      </c>
    </row>
    <row r="18" spans="1:14">
      <c r="A18" s="5" t="s">
        <v>56</v>
      </c>
      <c r="B18" s="5" t="s">
        <v>16</v>
      </c>
      <c r="C18" s="5" t="s">
        <v>57</v>
      </c>
      <c r="D18" s="6" t="s">
        <v>18</v>
      </c>
      <c r="E18" s="5" t="s">
        <v>58</v>
      </c>
      <c r="F18" s="5" t="s">
        <v>59</v>
      </c>
      <c r="G18" s="5" t="s">
        <v>21</v>
      </c>
      <c r="H18" s="5">
        <v>66.6</v>
      </c>
      <c r="I18" s="5">
        <f t="shared" si="3"/>
        <v>26.64</v>
      </c>
      <c r="J18" s="5">
        <v>72</v>
      </c>
      <c r="K18" s="5">
        <f t="shared" si="4"/>
        <v>43.2</v>
      </c>
      <c r="L18" s="5"/>
      <c r="M18" s="5">
        <f t="shared" si="5"/>
        <v>69.84</v>
      </c>
      <c r="N18" s="6">
        <v>1</v>
      </c>
    </row>
    <row r="19" spans="1:14">
      <c r="A19" s="5" t="s">
        <v>60</v>
      </c>
      <c r="B19" s="5" t="s">
        <v>16</v>
      </c>
      <c r="C19" s="5" t="s">
        <v>61</v>
      </c>
      <c r="D19" s="6" t="s">
        <v>18</v>
      </c>
      <c r="E19" s="5" t="s">
        <v>58</v>
      </c>
      <c r="F19" s="5" t="s">
        <v>59</v>
      </c>
      <c r="G19" s="5" t="s">
        <v>21</v>
      </c>
      <c r="H19" s="5">
        <v>56.4</v>
      </c>
      <c r="I19" s="5">
        <f t="shared" si="3"/>
        <v>22.56</v>
      </c>
      <c r="J19" s="5">
        <v>69.5</v>
      </c>
      <c r="K19" s="5">
        <f t="shared" si="4"/>
        <v>41.7</v>
      </c>
      <c r="L19" s="5"/>
      <c r="M19" s="5">
        <f t="shared" si="5"/>
        <v>64.26</v>
      </c>
      <c r="N19" s="6">
        <v>2</v>
      </c>
    </row>
    <row r="20" spans="1:14">
      <c r="A20" s="5" t="s">
        <v>62</v>
      </c>
      <c r="B20" s="5" t="s">
        <v>16</v>
      </c>
      <c r="C20" s="5" t="s">
        <v>63</v>
      </c>
      <c r="D20" s="6" t="s">
        <v>18</v>
      </c>
      <c r="E20" s="5" t="s">
        <v>58</v>
      </c>
      <c r="F20" s="5" t="s">
        <v>59</v>
      </c>
      <c r="G20" s="5" t="s">
        <v>21</v>
      </c>
      <c r="H20" s="5">
        <v>70.4</v>
      </c>
      <c r="I20" s="5">
        <f t="shared" si="3"/>
        <v>28.16</v>
      </c>
      <c r="J20" s="5">
        <v>59</v>
      </c>
      <c r="K20" s="5">
        <f t="shared" si="4"/>
        <v>35.4</v>
      </c>
      <c r="L20" s="5"/>
      <c r="M20" s="5">
        <f t="shared" si="5"/>
        <v>63.56</v>
      </c>
      <c r="N20" s="6">
        <v>3</v>
      </c>
    </row>
    <row r="21" spans="1:14">
      <c r="A21" s="5" t="s">
        <v>64</v>
      </c>
      <c r="B21" s="5" t="s">
        <v>27</v>
      </c>
      <c r="C21" s="5" t="s">
        <v>65</v>
      </c>
      <c r="D21" s="6" t="s">
        <v>18</v>
      </c>
      <c r="E21" s="5" t="s">
        <v>66</v>
      </c>
      <c r="F21" s="5" t="s">
        <v>67</v>
      </c>
      <c r="G21" s="5" t="s">
        <v>21</v>
      </c>
      <c r="H21" s="5">
        <v>69.8</v>
      </c>
      <c r="I21" s="5">
        <f t="shared" si="3"/>
        <v>27.92</v>
      </c>
      <c r="J21" s="5">
        <v>73</v>
      </c>
      <c r="K21" s="5">
        <f t="shared" si="4"/>
        <v>43.8</v>
      </c>
      <c r="L21" s="5"/>
      <c r="M21" s="5">
        <f t="shared" si="5"/>
        <v>71.72</v>
      </c>
      <c r="N21" s="6">
        <v>1</v>
      </c>
    </row>
    <row r="22" spans="1:14">
      <c r="A22" s="5" t="s">
        <v>68</v>
      </c>
      <c r="B22" s="5" t="s">
        <v>27</v>
      </c>
      <c r="C22" s="5" t="s">
        <v>69</v>
      </c>
      <c r="D22" s="6" t="s">
        <v>18</v>
      </c>
      <c r="E22" s="5" t="s">
        <v>66</v>
      </c>
      <c r="F22" s="5" t="s">
        <v>67</v>
      </c>
      <c r="G22" s="5" t="s">
        <v>21</v>
      </c>
      <c r="H22" s="5">
        <v>66.8</v>
      </c>
      <c r="I22" s="5">
        <f t="shared" si="3"/>
        <v>26.72</v>
      </c>
      <c r="J22" s="5">
        <v>73</v>
      </c>
      <c r="K22" s="5">
        <f t="shared" si="4"/>
        <v>43.8</v>
      </c>
      <c r="L22" s="5"/>
      <c r="M22" s="5">
        <f t="shared" si="5"/>
        <v>70.52</v>
      </c>
      <c r="N22" s="6">
        <v>2</v>
      </c>
    </row>
    <row r="23" spans="1:14">
      <c r="A23" s="5" t="s">
        <v>70</v>
      </c>
      <c r="B23" s="5" t="s">
        <v>16</v>
      </c>
      <c r="C23" s="5" t="s">
        <v>71</v>
      </c>
      <c r="D23" s="6" t="s">
        <v>18</v>
      </c>
      <c r="E23" s="5" t="s">
        <v>66</v>
      </c>
      <c r="F23" s="5" t="s">
        <v>67</v>
      </c>
      <c r="G23" s="5" t="s">
        <v>21</v>
      </c>
      <c r="H23" s="5">
        <v>66</v>
      </c>
      <c r="I23" s="5">
        <f t="shared" si="3"/>
        <v>26.4</v>
      </c>
      <c r="J23" s="5">
        <v>67</v>
      </c>
      <c r="K23" s="5">
        <f t="shared" si="4"/>
        <v>40.2</v>
      </c>
      <c r="L23" s="5"/>
      <c r="M23" s="5">
        <f t="shared" si="5"/>
        <v>66.6</v>
      </c>
      <c r="N23" s="6">
        <v>3</v>
      </c>
    </row>
    <row r="24" spans="1:14">
      <c r="A24" s="5" t="s">
        <v>72</v>
      </c>
      <c r="B24" s="5" t="s">
        <v>16</v>
      </c>
      <c r="C24" s="5" t="s">
        <v>73</v>
      </c>
      <c r="D24" s="6" t="s">
        <v>18</v>
      </c>
      <c r="E24" s="5" t="s">
        <v>74</v>
      </c>
      <c r="F24" s="5" t="s">
        <v>75</v>
      </c>
      <c r="G24" s="5" t="s">
        <v>76</v>
      </c>
      <c r="H24" s="5">
        <v>66.2</v>
      </c>
      <c r="I24" s="5">
        <f t="shared" ref="I24:I50" si="6">H24*0.4</f>
        <v>26.48</v>
      </c>
      <c r="J24" s="5">
        <v>63.5</v>
      </c>
      <c r="K24" s="5">
        <f t="shared" ref="K24:K50" si="7">J24*0.6</f>
        <v>38.1</v>
      </c>
      <c r="L24" s="5"/>
      <c r="M24" s="5">
        <f t="shared" ref="M24:M50" si="8">I24+K24+L24</f>
        <v>64.58</v>
      </c>
      <c r="N24" s="6">
        <v>1</v>
      </c>
    </row>
    <row r="25" spans="1:14">
      <c r="A25" s="5" t="s">
        <v>77</v>
      </c>
      <c r="B25" s="5" t="s">
        <v>16</v>
      </c>
      <c r="C25" s="5" t="s">
        <v>78</v>
      </c>
      <c r="D25" s="6" t="s">
        <v>18</v>
      </c>
      <c r="E25" s="5" t="s">
        <v>74</v>
      </c>
      <c r="F25" s="5" t="s">
        <v>75</v>
      </c>
      <c r="G25" s="5" t="s">
        <v>76</v>
      </c>
      <c r="H25" s="5">
        <v>66.8</v>
      </c>
      <c r="I25" s="5">
        <f t="shared" si="6"/>
        <v>26.72</v>
      </c>
      <c r="J25" s="5">
        <v>62.5</v>
      </c>
      <c r="K25" s="5">
        <f t="shared" si="7"/>
        <v>37.5</v>
      </c>
      <c r="L25" s="5"/>
      <c r="M25" s="5">
        <f t="shared" si="8"/>
        <v>64.22</v>
      </c>
      <c r="N25" s="6">
        <v>2</v>
      </c>
    </row>
    <row r="26" spans="1:14">
      <c r="A26" s="5" t="s">
        <v>79</v>
      </c>
      <c r="B26" s="5" t="s">
        <v>16</v>
      </c>
      <c r="C26" s="5" t="s">
        <v>80</v>
      </c>
      <c r="D26" s="6" t="s">
        <v>18</v>
      </c>
      <c r="E26" s="5" t="s">
        <v>74</v>
      </c>
      <c r="F26" s="5" t="s">
        <v>75</v>
      </c>
      <c r="G26" s="5" t="s">
        <v>76</v>
      </c>
      <c r="H26" s="5">
        <v>60.6</v>
      </c>
      <c r="I26" s="5">
        <f t="shared" si="6"/>
        <v>24.24</v>
      </c>
      <c r="J26" s="5">
        <v>65.5</v>
      </c>
      <c r="K26" s="5">
        <f t="shared" si="7"/>
        <v>39.3</v>
      </c>
      <c r="L26" s="5"/>
      <c r="M26" s="5">
        <f t="shared" si="8"/>
        <v>63.54</v>
      </c>
      <c r="N26" s="6">
        <v>3</v>
      </c>
    </row>
    <row r="27" spans="1:14">
      <c r="A27" s="5" t="s">
        <v>81</v>
      </c>
      <c r="B27" s="5" t="s">
        <v>16</v>
      </c>
      <c r="C27" s="5" t="s">
        <v>82</v>
      </c>
      <c r="D27" s="6" t="s">
        <v>18</v>
      </c>
      <c r="E27" s="5" t="s">
        <v>74</v>
      </c>
      <c r="F27" s="5" t="s">
        <v>75</v>
      </c>
      <c r="G27" s="5" t="s">
        <v>76</v>
      </c>
      <c r="H27" s="5">
        <v>67.2</v>
      </c>
      <c r="I27" s="5">
        <f t="shared" si="6"/>
        <v>26.88</v>
      </c>
      <c r="J27" s="5">
        <v>59</v>
      </c>
      <c r="K27" s="5">
        <f t="shared" si="7"/>
        <v>35.4</v>
      </c>
      <c r="L27" s="5"/>
      <c r="M27" s="5">
        <f t="shared" si="8"/>
        <v>62.28</v>
      </c>
      <c r="N27" s="6">
        <v>4</v>
      </c>
    </row>
    <row r="28" spans="1:14">
      <c r="A28" s="5" t="s">
        <v>83</v>
      </c>
      <c r="B28" s="5" t="s">
        <v>16</v>
      </c>
      <c r="C28" s="5" t="s">
        <v>84</v>
      </c>
      <c r="D28" s="6" t="s">
        <v>18</v>
      </c>
      <c r="E28" s="5" t="s">
        <v>74</v>
      </c>
      <c r="F28" s="5" t="s">
        <v>75</v>
      </c>
      <c r="G28" s="5" t="s">
        <v>76</v>
      </c>
      <c r="H28" s="5">
        <v>56</v>
      </c>
      <c r="I28" s="5">
        <f t="shared" si="6"/>
        <v>22.4</v>
      </c>
      <c r="J28" s="5">
        <v>61.5</v>
      </c>
      <c r="K28" s="5">
        <f t="shared" si="7"/>
        <v>36.9</v>
      </c>
      <c r="L28" s="5"/>
      <c r="M28" s="5">
        <f t="shared" si="8"/>
        <v>59.3</v>
      </c>
      <c r="N28" s="6">
        <v>5</v>
      </c>
    </row>
    <row r="29" spans="1:14">
      <c r="A29" s="5" t="s">
        <v>85</v>
      </c>
      <c r="B29" s="5" t="s">
        <v>27</v>
      </c>
      <c r="C29" s="5" t="s">
        <v>86</v>
      </c>
      <c r="D29" s="6" t="s">
        <v>18</v>
      </c>
      <c r="E29" s="5" t="s">
        <v>74</v>
      </c>
      <c r="F29" s="5" t="s">
        <v>75</v>
      </c>
      <c r="G29" s="5" t="s">
        <v>76</v>
      </c>
      <c r="H29" s="5">
        <v>57.8</v>
      </c>
      <c r="I29" s="5">
        <f t="shared" si="6"/>
        <v>23.12</v>
      </c>
      <c r="J29" s="5">
        <v>59.5</v>
      </c>
      <c r="K29" s="5">
        <f t="shared" si="7"/>
        <v>35.7</v>
      </c>
      <c r="L29" s="5"/>
      <c r="M29" s="5">
        <f t="shared" si="8"/>
        <v>58.82</v>
      </c>
      <c r="N29" s="6">
        <v>6</v>
      </c>
    </row>
    <row r="30" spans="1:14">
      <c r="A30" s="5" t="s">
        <v>87</v>
      </c>
      <c r="B30" s="5" t="s">
        <v>27</v>
      </c>
      <c r="C30" s="5" t="s">
        <v>88</v>
      </c>
      <c r="D30" s="6" t="s">
        <v>18</v>
      </c>
      <c r="E30" s="5" t="s">
        <v>74</v>
      </c>
      <c r="F30" s="5" t="s">
        <v>75</v>
      </c>
      <c r="G30" s="5" t="s">
        <v>76</v>
      </c>
      <c r="H30" s="5">
        <v>48.6</v>
      </c>
      <c r="I30" s="5">
        <f t="shared" si="6"/>
        <v>19.44</v>
      </c>
      <c r="J30" s="5">
        <v>61</v>
      </c>
      <c r="K30" s="5">
        <f t="shared" si="7"/>
        <v>36.6</v>
      </c>
      <c r="L30" s="5"/>
      <c r="M30" s="5">
        <f t="shared" si="8"/>
        <v>56.04</v>
      </c>
      <c r="N30" s="6">
        <v>7</v>
      </c>
    </row>
    <row r="31" spans="1:14">
      <c r="A31" s="5" t="s">
        <v>89</v>
      </c>
      <c r="B31" s="5" t="s">
        <v>16</v>
      </c>
      <c r="C31" s="5" t="s">
        <v>90</v>
      </c>
      <c r="D31" s="6" t="s">
        <v>18</v>
      </c>
      <c r="E31" s="5" t="s">
        <v>74</v>
      </c>
      <c r="F31" s="5" t="s">
        <v>75</v>
      </c>
      <c r="G31" s="5" t="s">
        <v>76</v>
      </c>
      <c r="H31" s="5">
        <v>39</v>
      </c>
      <c r="I31" s="5">
        <f t="shared" si="6"/>
        <v>15.6</v>
      </c>
      <c r="J31" s="5">
        <v>64.5</v>
      </c>
      <c r="K31" s="5">
        <f t="shared" si="7"/>
        <v>38.7</v>
      </c>
      <c r="L31" s="5"/>
      <c r="M31" s="5">
        <f t="shared" si="8"/>
        <v>54.3</v>
      </c>
      <c r="N31" s="6">
        <v>8</v>
      </c>
    </row>
    <row r="32" spans="1:14">
      <c r="A32" s="5" t="s">
        <v>91</v>
      </c>
      <c r="B32" s="5" t="s">
        <v>16</v>
      </c>
      <c r="C32" s="5" t="s">
        <v>92</v>
      </c>
      <c r="D32" s="6" t="s">
        <v>18</v>
      </c>
      <c r="E32" s="5" t="s">
        <v>74</v>
      </c>
      <c r="F32" s="5" t="s">
        <v>75</v>
      </c>
      <c r="G32" s="5" t="s">
        <v>76</v>
      </c>
      <c r="H32" s="5">
        <v>64.4</v>
      </c>
      <c r="I32" s="5">
        <f t="shared" si="6"/>
        <v>25.76</v>
      </c>
      <c r="J32" s="5">
        <v>46</v>
      </c>
      <c r="K32" s="5">
        <f t="shared" si="7"/>
        <v>27.6</v>
      </c>
      <c r="L32" s="5"/>
      <c r="M32" s="5">
        <f t="shared" si="8"/>
        <v>53.36</v>
      </c>
      <c r="N32" s="6">
        <v>9</v>
      </c>
    </row>
    <row r="33" spans="1:14">
      <c r="A33" s="8" t="s">
        <v>93</v>
      </c>
      <c r="B33" s="8" t="s">
        <v>16</v>
      </c>
      <c r="C33" s="5" t="s">
        <v>94</v>
      </c>
      <c r="D33" s="6" t="s">
        <v>18</v>
      </c>
      <c r="E33" s="5" t="s">
        <v>95</v>
      </c>
      <c r="F33" s="5" t="s">
        <v>96</v>
      </c>
      <c r="G33" s="5" t="s">
        <v>31</v>
      </c>
      <c r="H33" s="5">
        <v>76.2</v>
      </c>
      <c r="I33" s="5">
        <f t="shared" ref="I33:I94" si="9">H33*0.4</f>
        <v>30.48</v>
      </c>
      <c r="J33" s="5">
        <v>70</v>
      </c>
      <c r="K33" s="5">
        <f t="shared" ref="K33:K94" si="10">J33*0.6</f>
        <v>42</v>
      </c>
      <c r="L33" s="5"/>
      <c r="M33" s="5">
        <f t="shared" ref="M33:M94" si="11">I33+K33+L33</f>
        <v>72.48</v>
      </c>
      <c r="N33" s="6">
        <v>1</v>
      </c>
    </row>
    <row r="34" spans="1:14">
      <c r="A34" s="5" t="s">
        <v>97</v>
      </c>
      <c r="B34" s="5" t="s">
        <v>16</v>
      </c>
      <c r="C34" s="5" t="s">
        <v>98</v>
      </c>
      <c r="D34" s="6" t="s">
        <v>18</v>
      </c>
      <c r="E34" s="5" t="s">
        <v>95</v>
      </c>
      <c r="F34" s="5" t="s">
        <v>96</v>
      </c>
      <c r="G34" s="5" t="s">
        <v>31</v>
      </c>
      <c r="H34" s="5">
        <v>59.8</v>
      </c>
      <c r="I34" s="5">
        <f t="shared" si="9"/>
        <v>23.92</v>
      </c>
      <c r="J34" s="5">
        <v>69.5</v>
      </c>
      <c r="K34" s="5">
        <f t="shared" si="10"/>
        <v>41.7</v>
      </c>
      <c r="L34" s="5">
        <v>4</v>
      </c>
      <c r="M34" s="5">
        <f t="shared" si="11"/>
        <v>69.62</v>
      </c>
      <c r="N34" s="6">
        <v>2</v>
      </c>
    </row>
    <row r="35" spans="1:14">
      <c r="A35" s="5" t="s">
        <v>99</v>
      </c>
      <c r="B35" s="5" t="s">
        <v>27</v>
      </c>
      <c r="C35" s="5" t="s">
        <v>100</v>
      </c>
      <c r="D35" s="6" t="s">
        <v>18</v>
      </c>
      <c r="E35" s="5" t="s">
        <v>95</v>
      </c>
      <c r="F35" s="5" t="s">
        <v>96</v>
      </c>
      <c r="G35" s="5" t="s">
        <v>31</v>
      </c>
      <c r="H35" s="5">
        <v>59.2</v>
      </c>
      <c r="I35" s="5">
        <f t="shared" si="9"/>
        <v>23.68</v>
      </c>
      <c r="J35" s="5">
        <v>74</v>
      </c>
      <c r="K35" s="5">
        <f t="shared" si="10"/>
        <v>44.4</v>
      </c>
      <c r="L35" s="5"/>
      <c r="M35" s="5">
        <f t="shared" si="11"/>
        <v>68.08</v>
      </c>
      <c r="N35" s="6">
        <v>3</v>
      </c>
    </row>
    <row r="36" spans="1:14">
      <c r="A36" s="5" t="s">
        <v>101</v>
      </c>
      <c r="B36" s="5" t="s">
        <v>16</v>
      </c>
      <c r="C36" s="5" t="s">
        <v>102</v>
      </c>
      <c r="D36" s="6" t="s">
        <v>18</v>
      </c>
      <c r="E36" s="5" t="s">
        <v>95</v>
      </c>
      <c r="F36" s="5" t="s">
        <v>96</v>
      </c>
      <c r="G36" s="5" t="s">
        <v>31</v>
      </c>
      <c r="H36" s="5">
        <v>58.6</v>
      </c>
      <c r="I36" s="5">
        <f t="shared" si="9"/>
        <v>23.44</v>
      </c>
      <c r="J36" s="5">
        <v>74</v>
      </c>
      <c r="K36" s="5">
        <f t="shared" si="10"/>
        <v>44.4</v>
      </c>
      <c r="L36" s="5"/>
      <c r="M36" s="5">
        <f t="shared" si="11"/>
        <v>67.84</v>
      </c>
      <c r="N36" s="6">
        <v>4</v>
      </c>
    </row>
    <row r="37" spans="1:14">
      <c r="A37" s="5" t="s">
        <v>103</v>
      </c>
      <c r="B37" s="5" t="s">
        <v>16</v>
      </c>
      <c r="C37" s="5" t="s">
        <v>104</v>
      </c>
      <c r="D37" s="6" t="s">
        <v>18</v>
      </c>
      <c r="E37" s="5" t="s">
        <v>95</v>
      </c>
      <c r="F37" s="5" t="s">
        <v>96</v>
      </c>
      <c r="G37" s="5" t="s">
        <v>31</v>
      </c>
      <c r="H37" s="5">
        <v>52.8</v>
      </c>
      <c r="I37" s="5">
        <f t="shared" si="9"/>
        <v>21.12</v>
      </c>
      <c r="J37" s="5">
        <v>76</v>
      </c>
      <c r="K37" s="5">
        <f t="shared" si="10"/>
        <v>45.6</v>
      </c>
      <c r="L37" s="5"/>
      <c r="M37" s="5">
        <f t="shared" si="11"/>
        <v>66.72</v>
      </c>
      <c r="N37" s="6">
        <v>5</v>
      </c>
    </row>
    <row r="38" spans="1:14">
      <c r="A38" s="5" t="s">
        <v>105</v>
      </c>
      <c r="B38" s="5" t="s">
        <v>16</v>
      </c>
      <c r="C38" s="5" t="s">
        <v>106</v>
      </c>
      <c r="D38" s="6" t="s">
        <v>18</v>
      </c>
      <c r="E38" s="5" t="s">
        <v>95</v>
      </c>
      <c r="F38" s="5" t="s">
        <v>96</v>
      </c>
      <c r="G38" s="5" t="s">
        <v>31</v>
      </c>
      <c r="H38" s="5">
        <v>65.8</v>
      </c>
      <c r="I38" s="5">
        <f t="shared" si="9"/>
        <v>26.32</v>
      </c>
      <c r="J38" s="5">
        <v>67</v>
      </c>
      <c r="K38" s="5">
        <f t="shared" si="10"/>
        <v>40.2</v>
      </c>
      <c r="L38" s="5"/>
      <c r="M38" s="5">
        <f t="shared" si="11"/>
        <v>66.52</v>
      </c>
      <c r="N38" s="6">
        <v>6</v>
      </c>
    </row>
    <row r="39" spans="1:14">
      <c r="A39" s="5" t="s">
        <v>107</v>
      </c>
      <c r="B39" s="5" t="s">
        <v>27</v>
      </c>
      <c r="C39" s="5" t="s">
        <v>108</v>
      </c>
      <c r="D39" s="6" t="s">
        <v>18</v>
      </c>
      <c r="E39" s="5" t="s">
        <v>109</v>
      </c>
      <c r="F39" s="5" t="s">
        <v>110</v>
      </c>
      <c r="G39" s="5" t="s">
        <v>21</v>
      </c>
      <c r="H39" s="5">
        <v>60.8</v>
      </c>
      <c r="I39" s="5">
        <f t="shared" ref="I39:I92" si="12">H39*0.4</f>
        <v>24.32</v>
      </c>
      <c r="J39" s="5">
        <v>78</v>
      </c>
      <c r="K39" s="5">
        <f t="shared" ref="K39:K92" si="13">J39*0.6</f>
        <v>46.8</v>
      </c>
      <c r="L39" s="5"/>
      <c r="M39" s="5">
        <f t="shared" ref="M39:M92" si="14">I39+K39+L39</f>
        <v>71.12</v>
      </c>
      <c r="N39" s="9">
        <v>1</v>
      </c>
    </row>
    <row r="40" spans="1:14">
      <c r="A40" s="5" t="s">
        <v>111</v>
      </c>
      <c r="B40" s="5" t="s">
        <v>27</v>
      </c>
      <c r="C40" s="5" t="s">
        <v>112</v>
      </c>
      <c r="D40" s="6" t="s">
        <v>18</v>
      </c>
      <c r="E40" s="5" t="s">
        <v>109</v>
      </c>
      <c r="F40" s="5" t="s">
        <v>110</v>
      </c>
      <c r="G40" s="5" t="s">
        <v>21</v>
      </c>
      <c r="H40" s="5">
        <v>83.6</v>
      </c>
      <c r="I40" s="5">
        <f t="shared" si="12"/>
        <v>33.44</v>
      </c>
      <c r="J40" s="5">
        <v>59</v>
      </c>
      <c r="K40" s="5">
        <f t="shared" si="13"/>
        <v>35.4</v>
      </c>
      <c r="L40" s="5"/>
      <c r="M40" s="5">
        <f t="shared" si="14"/>
        <v>68.84</v>
      </c>
      <c r="N40" s="9">
        <v>2</v>
      </c>
    </row>
    <row r="41" spans="1:14">
      <c r="A41" s="5" t="s">
        <v>113</v>
      </c>
      <c r="B41" s="5" t="s">
        <v>27</v>
      </c>
      <c r="C41" s="5" t="s">
        <v>114</v>
      </c>
      <c r="D41" s="6" t="s">
        <v>18</v>
      </c>
      <c r="E41" s="5" t="s">
        <v>109</v>
      </c>
      <c r="F41" s="5" t="s">
        <v>110</v>
      </c>
      <c r="G41" s="5" t="s">
        <v>21</v>
      </c>
      <c r="H41" s="5">
        <v>61.6</v>
      </c>
      <c r="I41" s="5">
        <f t="shared" si="12"/>
        <v>24.64</v>
      </c>
      <c r="J41" s="5">
        <v>73</v>
      </c>
      <c r="K41" s="5">
        <f t="shared" si="13"/>
        <v>43.8</v>
      </c>
      <c r="L41" s="5"/>
      <c r="M41" s="5">
        <f t="shared" si="14"/>
        <v>68.44</v>
      </c>
      <c r="N41" s="9">
        <v>3</v>
      </c>
    </row>
  </sheetData>
  <autoFilter xmlns:etc="http://www.wps.cn/officeDocument/2017/etCustomData" ref="A2:AA41" etc:filterBottomFollowUsedRange="0">
    <extLst/>
  </autoFilter>
  <sortState ref="A3:N524">
    <sortCondition ref="F3:F524"/>
    <sortCondition ref="M3:M524" descending="1"/>
  </sortState>
  <mergeCells count="1">
    <mergeCell ref="A1:N1"/>
  </mergeCells>
  <printOptions horizontalCentered="1"/>
  <pageMargins left="0.161111111111111" right="0.161111111111111" top="0.2125" bottom="0.2125" header="0.5" footer="0.5"/>
  <pageSetup paperSize="9" pageOrder="overThenDown" orientation="landscape" cellComments="asDisplayed" useFirstPageNumber="1"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笔试总成绩及排名表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2022-12-17T11:09:00Z</dcterms:created>
  <dcterms:modified xsi:type="dcterms:W3CDTF">2024-12-16T07:48:31Z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667127AA63A14A8392F0CA50DD3F6620_13</vt:lpwstr>
  </property>
</Properties>
</file>