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笔试总成绩排序" sheetId="1" r:id="rId1"/>
  </sheets>
  <definedNames>
    <definedName name="_xlnm._FilterDatabase" localSheetId="0" hidden="1">笔试总成绩排序!$A$4:$V$432</definedName>
    <definedName name="_xlnm.Print_Titles" localSheetId="0">笔试总成绩排序!$1:$4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<sst xmlns="http://schemas.openxmlformats.org/spreadsheetml/2006/main" count="2595" uniqueCount="493">
  <si>
    <r>
      <t>普格县</t>
    </r>
    <r>
      <rPr>
        <sz val="14"/>
        <rFont val="Arial"/>
        <family val="2"/>
        <charset val="0"/>
      </rPr>
      <t>2024</t>
    </r>
    <r>
      <rPr>
        <sz val="14"/>
        <rFont val="宋体"/>
        <family val="2"/>
        <charset val="0"/>
      </rPr>
      <t>年下半年公开考试招聘事业单位工作人员笔试总成绩排序</t>
    </r>
  </si>
  <si>
    <t>序号</t>
  </si>
  <si>
    <t>准考证号</t>
  </si>
  <si>
    <t>性别</t>
  </si>
  <si>
    <t>主管部门</t>
  </si>
  <si>
    <t>报考单位</t>
  </si>
  <si>
    <t>报考岗位</t>
  </si>
  <si>
    <t>岗位编码</t>
  </si>
  <si>
    <t>《公共基础知识》原始成绩</t>
  </si>
  <si>
    <t>综合测试科目成绩</t>
  </si>
  <si>
    <t>彝语文加试</t>
  </si>
  <si>
    <t>笔试成绩</t>
  </si>
  <si>
    <t>加分情况</t>
  </si>
  <si>
    <t>笔试总成绩</t>
  </si>
  <si>
    <t>笔试总成绩排序</t>
  </si>
  <si>
    <r>
      <t>少数民族加</t>
    </r>
    <r>
      <rPr>
        <sz val="11"/>
        <rFont val="Arial"/>
        <family val="2"/>
        <charset val="0"/>
      </rPr>
      <t>1</t>
    </r>
    <r>
      <rPr>
        <sz val="11"/>
        <rFont val="宋体"/>
        <charset val="134"/>
      </rPr>
      <t>分</t>
    </r>
  </si>
  <si>
    <r>
      <t>退役士兵加分累计不超</t>
    </r>
    <r>
      <rPr>
        <sz val="11"/>
        <rFont val="Arial"/>
        <family val="2"/>
        <charset val="0"/>
      </rPr>
      <t>6</t>
    </r>
    <r>
      <rPr>
        <sz val="11"/>
        <rFont val="宋体"/>
        <charset val="134"/>
      </rPr>
      <t>分</t>
    </r>
  </si>
  <si>
    <r>
      <t>服务满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年西部志愿者，每年合格加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</si>
  <si>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三支一扶服务期满每年合格加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</si>
  <si>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特岗教师服务期满乡镇及以下每年合格加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</si>
  <si>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服务满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年村官</t>
    </r>
  </si>
  <si>
    <r>
      <t>加分合计累计不超</t>
    </r>
    <r>
      <rPr>
        <sz val="11"/>
        <rFont val="Arial"/>
        <family val="2"/>
        <charset val="0"/>
      </rPr>
      <t>6</t>
    </r>
    <r>
      <rPr>
        <sz val="11"/>
        <rFont val="宋体"/>
        <charset val="134"/>
      </rPr>
      <t>分</t>
    </r>
  </si>
  <si>
    <r>
      <t>2</t>
    </r>
    <r>
      <rPr>
        <sz val="11"/>
        <rFont val="宋体"/>
        <charset val="134"/>
      </rPr>
      <t>年退役加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</si>
  <si>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优秀士兵加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</si>
  <si>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二等功以上加</t>
    </r>
    <r>
      <rPr>
        <sz val="11"/>
        <rFont val="Arial"/>
        <family val="2"/>
        <charset val="0"/>
      </rPr>
      <t>4</t>
    </r>
    <r>
      <rPr>
        <sz val="11"/>
        <rFont val="宋体"/>
        <charset val="134"/>
      </rPr>
      <t>分</t>
    </r>
  </si>
  <si>
    <r>
      <t>每年合格加</t>
    </r>
    <r>
      <rPr>
        <sz val="11"/>
        <rFont val="Arial"/>
        <family val="2"/>
        <charset val="0"/>
      </rPr>
      <t>2</t>
    </r>
    <r>
      <rPr>
        <sz val="11"/>
        <rFont val="宋体"/>
        <charset val="134"/>
      </rPr>
      <t>分</t>
    </r>
  </si>
  <si>
    <r>
      <t>县级以上优秀表彰加</t>
    </r>
    <r>
      <rPr>
        <sz val="11"/>
        <rFont val="Arial"/>
        <family val="2"/>
        <charset val="0"/>
      </rPr>
      <t>3</t>
    </r>
    <r>
      <rPr>
        <sz val="11"/>
        <rFont val="宋体"/>
        <charset val="134"/>
      </rPr>
      <t>分</t>
    </r>
  </si>
  <si>
    <t>2411190900127</t>
  </si>
  <si>
    <t>男</t>
  </si>
  <si>
    <t>普格县日都迪萨镇人民政府</t>
  </si>
  <si>
    <t>普格县日都迪萨镇便民服务中心</t>
  </si>
  <si>
    <t>工作人员A</t>
  </si>
  <si>
    <t>07010101</t>
  </si>
  <si>
    <t>2411190900201</t>
  </si>
  <si>
    <t>2411190900120</t>
  </si>
  <si>
    <t>2411190900125</t>
  </si>
  <si>
    <t>2411190900130</t>
  </si>
  <si>
    <t>2411190900129</t>
  </si>
  <si>
    <t>2411190900116</t>
  </si>
  <si>
    <t>2411190900211</t>
  </si>
  <si>
    <t>2411190900105</t>
  </si>
  <si>
    <t>2411190900126</t>
  </si>
  <si>
    <t>2411190900203</t>
  </si>
  <si>
    <t>2411190900109</t>
  </si>
  <si>
    <t>2411190900204</t>
  </si>
  <si>
    <t>2411190900207</t>
  </si>
  <si>
    <t>2411190900124</t>
  </si>
  <si>
    <t>女</t>
  </si>
  <si>
    <t>2411190900102</t>
  </si>
  <si>
    <t>2411190900106</t>
  </si>
  <si>
    <t>2411190900112</t>
  </si>
  <si>
    <t>2411190900210</t>
  </si>
  <si>
    <t>2411190900113</t>
  </si>
  <si>
    <t>2411190900212</t>
  </si>
  <si>
    <t>2411190900107</t>
  </si>
  <si>
    <t>2411190900122</t>
  </si>
  <si>
    <t>2411190900209</t>
  </si>
  <si>
    <t>2411190900110</t>
  </si>
  <si>
    <t>2411190900108</t>
  </si>
  <si>
    <t>2411190900119</t>
  </si>
  <si>
    <t>2411190900202</t>
  </si>
  <si>
    <t>2411190900117</t>
  </si>
  <si>
    <t>2411190900104</t>
  </si>
  <si>
    <t>2411190900121</t>
  </si>
  <si>
    <t>2411190900111</t>
  </si>
  <si>
    <t>2411190900115</t>
  </si>
  <si>
    <t>2411190900114</t>
  </si>
  <si>
    <t>2411190900128</t>
  </si>
  <si>
    <t>2411190900206</t>
  </si>
  <si>
    <t>2411190900414</t>
  </si>
  <si>
    <t>工作人员B</t>
  </si>
  <si>
    <t>07010102</t>
  </si>
  <si>
    <t>2411190900306</t>
  </si>
  <si>
    <t>2411190900226</t>
  </si>
  <si>
    <t>2411190900520</t>
  </si>
  <si>
    <t>2411190900228</t>
  </si>
  <si>
    <t>2411190900516</t>
  </si>
  <si>
    <t>2411190900511</t>
  </si>
  <si>
    <t>2411190900325</t>
  </si>
  <si>
    <t>2411190900323</t>
  </si>
  <si>
    <t>2411190900509</t>
  </si>
  <si>
    <t>2411190900510</t>
  </si>
  <si>
    <t>2411190900310</t>
  </si>
  <si>
    <t>2411190900305</t>
  </si>
  <si>
    <t>2411190900421</t>
  </si>
  <si>
    <t>2411190900217</t>
  </si>
  <si>
    <t>2411190900413</t>
  </si>
  <si>
    <t>2411190900410</t>
  </si>
  <si>
    <t>2411190900320</t>
  </si>
  <si>
    <t>2411190900513</t>
  </si>
  <si>
    <t>2411190900405</t>
  </si>
  <si>
    <t>2411190900218</t>
  </si>
  <si>
    <t>2411190900402</t>
  </si>
  <si>
    <t>2411190900505</t>
  </si>
  <si>
    <t>2411190900327</t>
  </si>
  <si>
    <t>2411190900420</t>
  </si>
  <si>
    <t>2411190900227</t>
  </si>
  <si>
    <t>2411190900411</t>
  </si>
  <si>
    <t>2411190900514</t>
  </si>
  <si>
    <t>2411190900328</t>
  </si>
  <si>
    <t>2411190900423</t>
  </si>
  <si>
    <t>2411190900422</t>
  </si>
  <si>
    <t>2411190900213</t>
  </si>
  <si>
    <t>2411190900301</t>
  </si>
  <si>
    <t>2411190900412</t>
  </si>
  <si>
    <t>2411190900316</t>
  </si>
  <si>
    <t>2411190900225</t>
  </si>
  <si>
    <t>2411190900214</t>
  </si>
  <si>
    <t>2411190900216</t>
  </si>
  <si>
    <t>2411190900429</t>
  </si>
  <si>
    <t>2411190900313</t>
  </si>
  <si>
    <t>2411190900215</t>
  </si>
  <si>
    <t>2411190900229</t>
  </si>
  <si>
    <t>2411190900418</t>
  </si>
  <si>
    <t>2411190900427</t>
  </si>
  <si>
    <t>2411190900329</t>
  </si>
  <si>
    <t>2411190900519</t>
  </si>
  <si>
    <t>2411190900302</t>
  </si>
  <si>
    <t>2411190900406</t>
  </si>
  <si>
    <t>2411190900425</t>
  </si>
  <si>
    <t>2411190900312</t>
  </si>
  <si>
    <t>2411190900309</t>
  </si>
  <si>
    <t>2411190900220</t>
  </si>
  <si>
    <t>2411190900424</t>
  </si>
  <si>
    <t>2411190900503</t>
  </si>
  <si>
    <t>2411190900518</t>
  </si>
  <si>
    <t>2411190900311</t>
  </si>
  <si>
    <t>2411190900508</t>
  </si>
  <si>
    <t>2411190900219</t>
  </si>
  <si>
    <t>2411190900403</t>
  </si>
  <si>
    <t>2411190900401</t>
  </si>
  <si>
    <t>2411190900404</t>
  </si>
  <si>
    <t>2411190900419</t>
  </si>
  <si>
    <t>2411190900408</t>
  </si>
  <si>
    <t>2411190900315</t>
  </si>
  <si>
    <t>2411190900407</t>
  </si>
  <si>
    <t>2411190900502</t>
  </si>
  <si>
    <t>2411190900224</t>
  </si>
  <si>
    <t>2411190900321</t>
  </si>
  <si>
    <t>2411190900319</t>
  </si>
  <si>
    <t>2411190900326</t>
  </si>
  <si>
    <t>2411190900222</t>
  </si>
  <si>
    <t>2411190900409</t>
  </si>
  <si>
    <t>2411190900415</t>
  </si>
  <si>
    <t>2411190900515</t>
  </si>
  <si>
    <t>2411190900304</t>
  </si>
  <si>
    <t>2411190900303</t>
  </si>
  <si>
    <t>2411190900417</t>
  </si>
  <si>
    <t>2411190900317</t>
  </si>
  <si>
    <t>2411190900221</t>
  </si>
  <si>
    <t>2411190900517</t>
  </si>
  <si>
    <t>2411190900724</t>
  </si>
  <si>
    <t>普格县财政局</t>
  </si>
  <si>
    <t>普格县国有资产管理中心</t>
  </si>
  <si>
    <t>工作人员</t>
  </si>
  <si>
    <t>07020101</t>
  </si>
  <si>
    <t>2411190900624</t>
  </si>
  <si>
    <t>2411190900523</t>
  </si>
  <si>
    <t>2411190900613</t>
  </si>
  <si>
    <t>2411190900607</t>
  </si>
  <si>
    <t>2411190900524</t>
  </si>
  <si>
    <t>2411190900714</t>
  </si>
  <si>
    <t>2411190900708</t>
  </si>
  <si>
    <t>2411190900706</t>
  </si>
  <si>
    <t>2411190900605</t>
  </si>
  <si>
    <t>2411190900617</t>
  </si>
  <si>
    <t>2411190900629</t>
  </si>
  <si>
    <t>2411190900614</t>
  </si>
  <si>
    <t>2411190900707</t>
  </si>
  <si>
    <t>2411190900722</t>
  </si>
  <si>
    <t>2411190900723</t>
  </si>
  <si>
    <t>2411190900620</t>
  </si>
  <si>
    <t>2411190900601</t>
  </si>
  <si>
    <t>2411190900527</t>
  </si>
  <si>
    <t>2411190900602</t>
  </si>
  <si>
    <t>2411190900621</t>
  </si>
  <si>
    <t>2411190900623</t>
  </si>
  <si>
    <t>2411190900616</t>
  </si>
  <si>
    <t>2411190900521</t>
  </si>
  <si>
    <t>2411190900615</t>
  </si>
  <si>
    <t>2411190900717</t>
  </si>
  <si>
    <t>2411190900608</t>
  </si>
  <si>
    <t>2411190900609</t>
  </si>
  <si>
    <t>2411190900704</t>
  </si>
  <si>
    <t>2411190900529</t>
  </si>
  <si>
    <t>2411190900712</t>
  </si>
  <si>
    <t>2411190900720</t>
  </si>
  <si>
    <t>2411190900715</t>
  </si>
  <si>
    <t>2411190900701</t>
  </si>
  <si>
    <t>2411190900610</t>
  </si>
  <si>
    <t>2411190900526</t>
  </si>
  <si>
    <t>2411190900718</t>
  </si>
  <si>
    <t>2411190900725</t>
  </si>
  <si>
    <t>2411190900709</t>
  </si>
  <si>
    <t>2411190900721</t>
  </si>
  <si>
    <t>2411190900603</t>
  </si>
  <si>
    <t>2411190900630</t>
  </si>
  <si>
    <t>2411190900626</t>
  </si>
  <si>
    <t>2411190900618</t>
  </si>
  <si>
    <t>2411190900604</t>
  </si>
  <si>
    <t>2411190900713</t>
  </si>
  <si>
    <t>2411190900705</t>
  </si>
  <si>
    <t>2411190900619</t>
  </si>
  <si>
    <t>2411190900627</t>
  </si>
  <si>
    <t>2411190900702</t>
  </si>
  <si>
    <t>2411190900710</t>
  </si>
  <si>
    <t>2411190900719</t>
  </si>
  <si>
    <t>2411190900528</t>
  </si>
  <si>
    <t>2411190900804</t>
  </si>
  <si>
    <t>普格县自然资源局</t>
  </si>
  <si>
    <t>普格县自然资源执法保障中心</t>
  </si>
  <si>
    <t>07030101</t>
  </si>
  <si>
    <t>2411190900805</t>
  </si>
  <si>
    <t>2411190900729</t>
  </si>
  <si>
    <t>2411190900803</t>
  </si>
  <si>
    <t>2411190900809</t>
  </si>
  <si>
    <t>2411190900808</t>
  </si>
  <si>
    <t>2411190900807</t>
  </si>
  <si>
    <t>2411190900728</t>
  </si>
  <si>
    <t>2411190900727</t>
  </si>
  <si>
    <t>2411190900801</t>
  </si>
  <si>
    <t>2411190900806</t>
  </si>
  <si>
    <t>2411190900730</t>
  </si>
  <si>
    <t>2411190900818</t>
  </si>
  <si>
    <t>07030102</t>
  </si>
  <si>
    <t>2411190900823</t>
  </si>
  <si>
    <t>2411190900815</t>
  </si>
  <si>
    <t>2411190900822</t>
  </si>
  <si>
    <t>2411190900816</t>
  </si>
  <si>
    <t>2411190900821</t>
  </si>
  <si>
    <t>2411190900814</t>
  </si>
  <si>
    <t>2411190900810</t>
  </si>
  <si>
    <t>2411190900817</t>
  </si>
  <si>
    <t>2411190900811</t>
  </si>
  <si>
    <t>2411190900820</t>
  </si>
  <si>
    <t>2411190900819</t>
  </si>
  <si>
    <t>2411190900812</t>
  </si>
  <si>
    <t>2411190900824</t>
  </si>
  <si>
    <t>2411190900813</t>
  </si>
  <si>
    <t>2411190900825</t>
  </si>
  <si>
    <t>2411190900902</t>
  </si>
  <si>
    <t>普格县卫生健康局</t>
  </si>
  <si>
    <t>乡镇卫生院（社区卫生服务中心）</t>
  </si>
  <si>
    <t>07040101</t>
  </si>
  <si>
    <t>2411190900829</t>
  </si>
  <si>
    <t>2411190900901</t>
  </si>
  <si>
    <t>2411190900828</t>
  </si>
  <si>
    <t>2411190900830</t>
  </si>
  <si>
    <t>2411190900826</t>
  </si>
  <si>
    <t>2411190900827</t>
  </si>
  <si>
    <t>2411190900905</t>
  </si>
  <si>
    <t>普格县花山镇人民政府</t>
  </si>
  <si>
    <t>普格县花山镇便民服务中心</t>
  </si>
  <si>
    <t>会计</t>
  </si>
  <si>
    <t>07050101</t>
  </si>
  <si>
    <t>2411190900924</t>
  </si>
  <si>
    <t>2411190900922</t>
  </si>
  <si>
    <t>2411190900916</t>
  </si>
  <si>
    <t>2411190901003</t>
  </si>
  <si>
    <t>2411190900908</t>
  </si>
  <si>
    <t>2411190900923</t>
  </si>
  <si>
    <t>2411190900906</t>
  </si>
  <si>
    <t>2411190900919</t>
  </si>
  <si>
    <t>2411190900925</t>
  </si>
  <si>
    <t>2411190900904</t>
  </si>
  <si>
    <t>2411190900918</t>
  </si>
  <si>
    <t>2411190900930</t>
  </si>
  <si>
    <t>2411190900910</t>
  </si>
  <si>
    <t>2411190900928</t>
  </si>
  <si>
    <t>2411190900921</t>
  </si>
  <si>
    <t>2411190900909</t>
  </si>
  <si>
    <t>2411190900913</t>
  </si>
  <si>
    <t>2411190900929</t>
  </si>
  <si>
    <t>2411190901002</t>
  </si>
  <si>
    <t>2411190900914</t>
  </si>
  <si>
    <t>2411190900920</t>
  </si>
  <si>
    <t>2411190901311</t>
  </si>
  <si>
    <t>普格县气象局</t>
  </si>
  <si>
    <t>普格县气象防灾减灾中心</t>
  </si>
  <si>
    <t>07060102</t>
  </si>
  <si>
    <t>2411190901126</t>
  </si>
  <si>
    <t>2411190901019</t>
  </si>
  <si>
    <t>2411190901308</t>
  </si>
  <si>
    <t>2411190901029</t>
  </si>
  <si>
    <t>2411190901028</t>
  </si>
  <si>
    <t>2411190901110</t>
  </si>
  <si>
    <t>2411190901120</t>
  </si>
  <si>
    <t>2411190901224</t>
  </si>
  <si>
    <t>2411190901125</t>
  </si>
  <si>
    <t>2411190901206</t>
  </si>
  <si>
    <t>2411190901011</t>
  </si>
  <si>
    <t>2411190901212</t>
  </si>
  <si>
    <t>2411190901106</t>
  </si>
  <si>
    <t>2411190901118</t>
  </si>
  <si>
    <t>2411190901203</t>
  </si>
  <si>
    <t>2411190901215</t>
  </si>
  <si>
    <t>2411190901302</t>
  </si>
  <si>
    <t>2411190901004</t>
  </si>
  <si>
    <t>2411190901107</t>
  </si>
  <si>
    <t>2411190901014</t>
  </si>
  <si>
    <t>2411190901309</t>
  </si>
  <si>
    <t>2411190901319</t>
  </si>
  <si>
    <t>2411190901315</t>
  </si>
  <si>
    <t>2411190901103</t>
  </si>
  <si>
    <t>2411190901312</t>
  </si>
  <si>
    <t>2411190901226</t>
  </si>
  <si>
    <t>2411190901221</t>
  </si>
  <si>
    <t>2411190901317</t>
  </si>
  <si>
    <t>2411190901010</t>
  </si>
  <si>
    <t>2411190901208</t>
  </si>
  <si>
    <t>2411190901109</t>
  </si>
  <si>
    <t>2411190901129</t>
  </si>
  <si>
    <t>2411190901213</t>
  </si>
  <si>
    <t>2411190901216</t>
  </si>
  <si>
    <t>2411190901209</t>
  </si>
  <si>
    <t>2411190901114</t>
  </si>
  <si>
    <t>2411190901207</t>
  </si>
  <si>
    <t>2411190901222</t>
  </si>
  <si>
    <t>2411190901030</t>
  </si>
  <si>
    <t>2411190901303</t>
  </si>
  <si>
    <t>2411190901214</t>
  </si>
  <si>
    <t>2411190901012</t>
  </si>
  <si>
    <t>2411190901229</t>
  </si>
  <si>
    <t>2411190901113</t>
  </si>
  <si>
    <t>2411190901015</t>
  </si>
  <si>
    <t>2411190901025</t>
  </si>
  <si>
    <t>2411190901105</t>
  </si>
  <si>
    <t>2411190901228</t>
  </si>
  <si>
    <t>2411190901018</t>
  </si>
  <si>
    <t>2411190901304</t>
  </si>
  <si>
    <t>2411190901306</t>
  </si>
  <si>
    <t>2411190901210</t>
  </si>
  <si>
    <t>2411190901116</t>
  </si>
  <si>
    <t>2411190901027</t>
  </si>
  <si>
    <t>2411190901316</t>
  </si>
  <si>
    <t>2411190901123</t>
  </si>
  <si>
    <t>2411190901201</t>
  </si>
  <si>
    <t>2411190901104</t>
  </si>
  <si>
    <t>2411190901007</t>
  </si>
  <si>
    <t>2411190901220</t>
  </si>
  <si>
    <t>2411190901024</t>
  </si>
  <si>
    <t>2411190901202</t>
  </si>
  <si>
    <t>2411190901211</t>
  </si>
  <si>
    <t>2411190901313</t>
  </si>
  <si>
    <t>2411190901130</t>
  </si>
  <si>
    <t>2411190901008</t>
  </si>
  <si>
    <t>2411190901307</t>
  </si>
  <si>
    <t>2411190901127</t>
  </si>
  <si>
    <t>2411190901320</t>
  </si>
  <si>
    <t>2411190901020</t>
  </si>
  <si>
    <t>2411190901223</t>
  </si>
  <si>
    <t>2411190901217</t>
  </si>
  <si>
    <t>2411190901115</t>
  </si>
  <si>
    <t>2411190901310</t>
  </si>
  <si>
    <t>2411190901218</t>
  </si>
  <si>
    <t>2411190901111</t>
  </si>
  <si>
    <t>2411190901119</t>
  </si>
  <si>
    <t>2411190901117</t>
  </si>
  <si>
    <t>2411190901121</t>
  </si>
  <si>
    <t>2411190901205</t>
  </si>
  <si>
    <t>2411190901122</t>
  </si>
  <si>
    <t>2411190901009</t>
  </si>
  <si>
    <t>2411190901403</t>
  </si>
  <si>
    <t>普格县发展改革和经济信息化局</t>
  </si>
  <si>
    <t>普格县价格认证中心</t>
  </si>
  <si>
    <t>07070101</t>
  </si>
  <si>
    <t>2411190901424</t>
  </si>
  <si>
    <t>2411190901428</t>
  </si>
  <si>
    <t>2411190901502</t>
  </si>
  <si>
    <t>2411190901328</t>
  </si>
  <si>
    <t>2411190901512</t>
  </si>
  <si>
    <t>2411190901402</t>
  </si>
  <si>
    <t>2411190901506</t>
  </si>
  <si>
    <t>2411190901421</t>
  </si>
  <si>
    <t>2411190901510</t>
  </si>
  <si>
    <t>2411190901417</t>
  </si>
  <si>
    <t>2411190901413</t>
  </si>
  <si>
    <t>2411190901416</t>
  </si>
  <si>
    <t>2411190901322</t>
  </si>
  <si>
    <t>2411190901501</t>
  </si>
  <si>
    <t>2411190901329</t>
  </si>
  <si>
    <t>2411190901415</t>
  </si>
  <si>
    <t>2411190901410</t>
  </si>
  <si>
    <t>2411190901401</t>
  </si>
  <si>
    <t>2411190901325</t>
  </si>
  <si>
    <t>2411190901418</t>
  </si>
  <si>
    <t>2411190901420</t>
  </si>
  <si>
    <t>2411190901505</t>
  </si>
  <si>
    <t>2411190901427</t>
  </si>
  <si>
    <t>2411190901412</t>
  </si>
  <si>
    <t>2411190901407</t>
  </si>
  <si>
    <t>2411190901330</t>
  </si>
  <si>
    <t>2411190901423</t>
  </si>
  <si>
    <t>2411190901425</t>
  </si>
  <si>
    <t>2411190901408</t>
  </si>
  <si>
    <t>2411190901327</t>
  </si>
  <si>
    <t>2411190901321</t>
  </si>
  <si>
    <t>2411190901405</t>
  </si>
  <si>
    <t>2411190901419</t>
  </si>
  <si>
    <t>2411190901429</t>
  </si>
  <si>
    <t>2411190901508</t>
  </si>
  <si>
    <t>2411190901409</t>
  </si>
  <si>
    <t>2411190901430</t>
  </si>
  <si>
    <t>2411190901426</t>
  </si>
  <si>
    <t>2411190901507</t>
  </si>
  <si>
    <t>2411190901503</t>
  </si>
  <si>
    <t>2411190901323</t>
  </si>
  <si>
    <t>2411190901414</t>
  </si>
  <si>
    <t>2411190901509</t>
  </si>
  <si>
    <t>2411190901511</t>
  </si>
  <si>
    <t>2411190901326</t>
  </si>
  <si>
    <t>2411190901520</t>
  </si>
  <si>
    <t>普格县夹铁镇人民政府</t>
  </si>
  <si>
    <t>普格县夹铁镇就业和社会保障服务中心</t>
  </si>
  <si>
    <t>07080101</t>
  </si>
  <si>
    <t>2411190901527</t>
  </si>
  <si>
    <t>2411190901519</t>
  </si>
  <si>
    <t>2411190901521</t>
  </si>
  <si>
    <t>2411190901526</t>
  </si>
  <si>
    <t>2411190901517</t>
  </si>
  <si>
    <t>2411190901518</t>
  </si>
  <si>
    <t>2411190901515</t>
  </si>
  <si>
    <t>2411190901524</t>
  </si>
  <si>
    <t>2411190901513</t>
  </si>
  <si>
    <t>2411190901529</t>
  </si>
  <si>
    <t>2411190901514</t>
  </si>
  <si>
    <t>2411190901522</t>
  </si>
  <si>
    <t>2411190901611</t>
  </si>
  <si>
    <t>普格县夹铁镇便民服务中心</t>
  </si>
  <si>
    <t>07080201</t>
  </si>
  <si>
    <t>2411190901621</t>
  </si>
  <si>
    <t>2411190901609</t>
  </si>
  <si>
    <t>2411190901616</t>
  </si>
  <si>
    <t>2411190901622</t>
  </si>
  <si>
    <t>2411190901623</t>
  </si>
  <si>
    <t>2411190901606</t>
  </si>
  <si>
    <t>2411190901617</t>
  </si>
  <si>
    <t>2411190901607</t>
  </si>
  <si>
    <t>2411190901603</t>
  </si>
  <si>
    <t>2411190901613</t>
  </si>
  <si>
    <t>2411190901619</t>
  </si>
  <si>
    <t>2411190901601</t>
  </si>
  <si>
    <t>2411190901620</t>
  </si>
  <si>
    <t>2411190901530</t>
  </si>
  <si>
    <t>2411190901610</t>
  </si>
  <si>
    <t>2411190901604</t>
  </si>
  <si>
    <t>2411190901612</t>
  </si>
  <si>
    <t>2411190901605</t>
  </si>
  <si>
    <t>2411190901706</t>
  </si>
  <si>
    <t>中共普格县委</t>
  </si>
  <si>
    <t>中共普格县委党校</t>
  </si>
  <si>
    <t>专技讲师</t>
  </si>
  <si>
    <t>07090101</t>
  </si>
  <si>
    <t>2411190901701</t>
  </si>
  <si>
    <t>2411190901703</t>
  </si>
  <si>
    <t>2411190901713</t>
  </si>
  <si>
    <t>2411190901719</t>
  </si>
  <si>
    <t>2411190901716</t>
  </si>
  <si>
    <t>2411190901712</t>
  </si>
  <si>
    <t>2411190901626</t>
  </si>
  <si>
    <t>2411190901721</t>
  </si>
  <si>
    <t>2411190901804</t>
  </si>
  <si>
    <t>2411190901809</t>
  </si>
  <si>
    <t>2411190901709</t>
  </si>
  <si>
    <t>2411190901808</t>
  </si>
  <si>
    <t>2411190901627</t>
  </si>
  <si>
    <t>2411190901807</t>
  </si>
  <si>
    <t>2411190901806</t>
  </si>
  <si>
    <t>2411190901702</t>
  </si>
  <si>
    <t>2411190901811</t>
  </si>
  <si>
    <t>2411190901810</t>
  </si>
  <si>
    <t>2411190901729</t>
  </si>
  <si>
    <t>2411190901629</t>
  </si>
  <si>
    <t>2411190901723</t>
  </si>
  <si>
    <t>2411190901801</t>
  </si>
  <si>
    <t>2411190901625</t>
  </si>
  <si>
    <t>2411190901722</t>
  </si>
  <si>
    <t>2411190901803</t>
  </si>
  <si>
    <t>2411190901630</t>
  </si>
  <si>
    <t>2411190901705</t>
  </si>
  <si>
    <t>2411190901714</t>
  </si>
  <si>
    <t>2411190901710</t>
  </si>
  <si>
    <t>2411190901805</t>
  </si>
  <si>
    <t>2411190901728</t>
  </si>
  <si>
    <t>2411190901730</t>
  </si>
  <si>
    <t>2411190901802</t>
  </si>
  <si>
    <t>2411190901704</t>
  </si>
  <si>
    <t>2411190901725</t>
  </si>
  <si>
    <t>2411190901718</t>
  </si>
  <si>
    <t>2411190901727</t>
  </si>
  <si>
    <t>2411190901707</t>
  </si>
  <si>
    <t>2411190901724</t>
  </si>
  <si>
    <t>2411190901720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</si>
</sst>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family val="2"/>
      <charset val="0"/>
    </font>
    <font>
      <sz val="14"/>
      <name val="宋体"/>
      <family val="2"/>
      <charset val="0"/>
    </font>
    <font>
      <sz val="14"/>
      <name val="Arial"/>
      <family val="2"/>
      <charset val="0"/>
    </font>
    <font>
      <sz val="12"/>
      <name val="宋体"/>
      <charset val="134"/>
    </font>
    <font>
      <sz val="12"/>
      <name val="Arial"/>
      <family val="2"/>
      <charset val="0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Arial"/>
      <family val="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432"/>
  <sheetViews>
    <sheetView tabSelected="1" zoomScaleSheetLayoutView="60" workbookViewId="0">
      <pane xSplit="3" ySplit="4" topLeftCell="D5" activePane="bottomRight" state="frozen"/>
      <selection/>
      <selection pane="topRight"/>
      <selection pane="bottomLeft"/>
      <selection pane="bottomRight" activeCell="A1" sqref="A1:W1"/>
    </sheetView>
  </sheetViews>
  <sheetFormatPr defaultColWidth="8.72380952380952" defaultRowHeight="12.75"/>
  <cols>
    <col min="1" max="1" width="5.28571428571429" style="3" customWidth="1"/>
    <col min="2" max="2" width="15.1428571428571" style="3" customWidth="1"/>
    <col min="3" max="3" width="3.18095238095238" style="3" customWidth="1"/>
    <col min="4" max="4" width="27.2857142857143" style="3" customWidth="1"/>
    <col min="5" max="5" width="36" style="3" customWidth="1"/>
    <col min="6" max="6" width="10.2857142857143" style="3" customWidth="1"/>
    <col min="7" max="7" width="9.57142857142857" style="3" customWidth="1"/>
    <col min="8" max="8" width="8.90476190476191" style="3" customWidth="1"/>
    <col min="9" max="9" width="8.18095238095238" style="4" customWidth="1"/>
    <col min="10" max="11" width="8.18095238095238" style="5" customWidth="1"/>
    <col min="12" max="15" width="8.72380952380952" style="3"/>
    <col min="16" max="16" width="12.2857142857143" style="3" customWidth="1"/>
    <col min="17" max="17" width="8.72380952380952" style="3"/>
    <col min="18" max="18" width="11.4285714285714" style="3" customWidth="1"/>
    <col min="19" max="19" width="8.72380952380952" style="3"/>
    <col min="20" max="20" width="10.7142857142857" style="3" customWidth="1"/>
    <col min="21" max="16384" width="8.72380952380952" style="3"/>
  </cols>
  <sheetData>
    <row r="1" ht="30" customHeight="1" spans="1:2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="1" customFormat="1" ht="30" customHeight="1" spans="1:2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3" t="s">
        <v>12</v>
      </c>
      <c r="M2" s="13"/>
      <c r="N2" s="13"/>
      <c r="O2" s="13"/>
      <c r="P2" s="13"/>
      <c r="Q2" s="13"/>
      <c r="R2" s="13"/>
      <c r="S2" s="13"/>
      <c r="T2" s="13"/>
      <c r="U2" s="13"/>
      <c r="V2" s="8" t="s">
        <v>13</v>
      </c>
      <c r="W2" s="8" t="s">
        <v>14</v>
      </c>
    </row>
    <row r="3" s="1" customFormat="1" ht="25" customHeight="1" spans="1:2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4" t="s">
        <v>15</v>
      </c>
      <c r="M3" s="14" t="s">
        <v>16</v>
      </c>
      <c r="N3" s="14"/>
      <c r="O3" s="14"/>
      <c r="P3" s="14" t="s">
        <v>17</v>
      </c>
      <c r="Q3" s="14" t="s">
        <v>18</v>
      </c>
      <c r="R3" s="14" t="s">
        <v>19</v>
      </c>
      <c r="S3" s="14" t="s">
        <v>20</v>
      </c>
      <c r="T3" s="14"/>
      <c r="U3" s="14" t="s">
        <v>21</v>
      </c>
      <c r="V3" s="9"/>
      <c r="W3" s="9"/>
    </row>
    <row r="4" s="1" customFormat="1" ht="51" customHeight="1" spans="1:2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4"/>
      <c r="M4" s="15" t="s">
        <v>22</v>
      </c>
      <c r="N4" s="14" t="s">
        <v>23</v>
      </c>
      <c r="O4" s="14" t="s">
        <v>24</v>
      </c>
      <c r="P4" s="14"/>
      <c r="Q4" s="14"/>
      <c r="R4" s="14"/>
      <c r="S4" s="14" t="s">
        <v>25</v>
      </c>
      <c r="T4" s="14" t="s">
        <v>26</v>
      </c>
      <c r="U4" s="14"/>
      <c r="V4" s="10"/>
      <c r="W4" s="10"/>
    </row>
    <row r="5" s="2" customFormat="1" ht="30" customHeight="1" spans="1:23">
      <c r="A5" s="11">
        <v>1</v>
      </c>
      <c r="B5" s="11" t="s">
        <v>27</v>
      </c>
      <c r="C5" s="11" t="s">
        <v>28</v>
      </c>
      <c r="D5" s="11" t="s">
        <v>29</v>
      </c>
      <c r="E5" s="11" t="s">
        <v>30</v>
      </c>
      <c r="F5" s="11" t="s">
        <v>31</v>
      </c>
      <c r="G5" s="11" t="s">
        <v>32</v>
      </c>
      <c r="H5" s="11">
        <v>56.2</v>
      </c>
      <c r="I5" s="16">
        <v>60</v>
      </c>
      <c r="J5" s="17"/>
      <c r="K5" s="17">
        <f t="shared" ref="K5:K25" si="0">H5*0.4+I5*0.6</f>
        <v>58.48</v>
      </c>
      <c r="L5" s="11">
        <v>1</v>
      </c>
      <c r="M5" s="11"/>
      <c r="N5" s="11"/>
      <c r="O5" s="11"/>
      <c r="P5" s="11"/>
      <c r="Q5" s="11"/>
      <c r="R5" s="11"/>
      <c r="S5" s="11"/>
      <c r="T5" s="11"/>
      <c r="U5" s="11">
        <f t="shared" ref="U5:U68" si="1">T5+S5+R5+Q5+P5+O5+N5+M5+L5</f>
        <v>1</v>
      </c>
      <c r="V5" s="18">
        <f t="shared" ref="V5:V68" si="2">K5+U5</f>
        <v>59.48</v>
      </c>
      <c r="W5" s="18" cm="1">
        <f t="array" ref="W5">SUMPRODUCT(($V$5:$V$432&gt;V5)*($G$5:$G$432=G5))+1</f>
        <v>1</v>
      </c>
    </row>
    <row r="6" s="2" customFormat="1" ht="30" customHeight="1" spans="1:23">
      <c r="A6" s="11">
        <v>2</v>
      </c>
      <c r="B6" s="11" t="s">
        <v>33</v>
      </c>
      <c r="C6" s="11" t="s">
        <v>28</v>
      </c>
      <c r="D6" s="11" t="s">
        <v>29</v>
      </c>
      <c r="E6" s="11" t="s">
        <v>30</v>
      </c>
      <c r="F6" s="11" t="s">
        <v>31</v>
      </c>
      <c r="G6" s="11" t="s">
        <v>32</v>
      </c>
      <c r="H6" s="11">
        <v>54.4</v>
      </c>
      <c r="I6" s="16">
        <v>60</v>
      </c>
      <c r="J6" s="17"/>
      <c r="K6" s="17">
        <f t="shared" si="0"/>
        <v>57.76</v>
      </c>
      <c r="L6" s="11">
        <v>1</v>
      </c>
      <c r="M6" s="11"/>
      <c r="N6" s="11"/>
      <c r="O6" s="11"/>
      <c r="P6" s="11"/>
      <c r="Q6" s="11"/>
      <c r="R6" s="11"/>
      <c r="S6" s="11"/>
      <c r="T6" s="11"/>
      <c r="U6" s="11">
        <f t="shared" si="1"/>
        <v>1</v>
      </c>
      <c r="V6" s="18">
        <f t="shared" si="2"/>
        <v>58.76</v>
      </c>
      <c r="W6" s="18" cm="1">
        <f t="array" ref="W6">SUMPRODUCT(($V$5:$V$432&gt;V6)*($G$5:$G$432=G6))+1</f>
        <v>2</v>
      </c>
    </row>
    <row r="7" ht="30" customHeight="1" spans="1:23">
      <c r="A7" s="11">
        <v>8</v>
      </c>
      <c r="B7" s="12" t="s">
        <v>34</v>
      </c>
      <c r="C7" s="12" t="s">
        <v>28</v>
      </c>
      <c r="D7" s="12" t="s">
        <v>29</v>
      </c>
      <c r="E7" s="12" t="s">
        <v>30</v>
      </c>
      <c r="F7" s="12" t="s">
        <v>31</v>
      </c>
      <c r="G7" s="12" t="s">
        <v>32</v>
      </c>
      <c r="H7" s="12">
        <v>54</v>
      </c>
      <c r="I7" s="16">
        <v>49.5</v>
      </c>
      <c r="J7" s="17"/>
      <c r="K7" s="17">
        <f t="shared" si="0"/>
        <v>51.3</v>
      </c>
      <c r="L7" s="12">
        <v>1</v>
      </c>
      <c r="M7" s="12"/>
      <c r="N7" s="12"/>
      <c r="O7" s="12"/>
      <c r="P7" s="12">
        <v>4</v>
      </c>
      <c r="Q7" s="12"/>
      <c r="R7" s="12"/>
      <c r="S7" s="12"/>
      <c r="T7" s="12"/>
      <c r="U7" s="11">
        <f t="shared" si="1"/>
        <v>5</v>
      </c>
      <c r="V7" s="18">
        <f t="shared" si="2"/>
        <v>56.3</v>
      </c>
      <c r="W7" s="18" cm="1">
        <f t="array" ref="W7">SUMPRODUCT(($V$5:$V$432&gt;V7)*($G$5:$G$432=G7))+1</f>
        <v>3</v>
      </c>
    </row>
    <row r="8" ht="30" customHeight="1" spans="1:23">
      <c r="A8" s="11">
        <v>4</v>
      </c>
      <c r="B8" s="12" t="s">
        <v>35</v>
      </c>
      <c r="C8" s="12" t="s">
        <v>28</v>
      </c>
      <c r="D8" s="12" t="s">
        <v>29</v>
      </c>
      <c r="E8" s="12" t="s">
        <v>30</v>
      </c>
      <c r="F8" s="12" t="s">
        <v>31</v>
      </c>
      <c r="G8" s="12" t="s">
        <v>32</v>
      </c>
      <c r="H8" s="12">
        <v>59.2</v>
      </c>
      <c r="I8" s="16">
        <v>52</v>
      </c>
      <c r="J8" s="17"/>
      <c r="K8" s="17">
        <f t="shared" si="0"/>
        <v>54.88</v>
      </c>
      <c r="L8" s="12">
        <v>1</v>
      </c>
      <c r="M8" s="12"/>
      <c r="N8" s="12"/>
      <c r="O8" s="12"/>
      <c r="P8" s="12"/>
      <c r="Q8" s="12"/>
      <c r="R8" s="12"/>
      <c r="S8" s="12"/>
      <c r="T8" s="12"/>
      <c r="U8" s="11">
        <f t="shared" si="1"/>
        <v>1</v>
      </c>
      <c r="V8" s="18">
        <f t="shared" si="2"/>
        <v>55.88</v>
      </c>
      <c r="W8" s="18" cm="1">
        <f t="array" ref="W8">SUMPRODUCT(($V$5:$V$432&gt;V8)*($G$5:$G$432=G8))+1</f>
        <v>4</v>
      </c>
    </row>
    <row r="9" ht="30" customHeight="1" spans="1:23">
      <c r="A9" s="11">
        <v>3</v>
      </c>
      <c r="B9" s="12" t="s">
        <v>36</v>
      </c>
      <c r="C9" s="12" t="s">
        <v>28</v>
      </c>
      <c r="D9" s="12" t="s">
        <v>29</v>
      </c>
      <c r="E9" s="12" t="s">
        <v>30</v>
      </c>
      <c r="F9" s="12" t="s">
        <v>31</v>
      </c>
      <c r="G9" s="12" t="s">
        <v>32</v>
      </c>
      <c r="H9" s="12">
        <v>60</v>
      </c>
      <c r="I9" s="16">
        <v>53</v>
      </c>
      <c r="J9" s="17"/>
      <c r="K9" s="17">
        <f t="shared" si="0"/>
        <v>55.8</v>
      </c>
      <c r="L9" s="12"/>
      <c r="M9" s="12"/>
      <c r="N9" s="12"/>
      <c r="O9" s="12"/>
      <c r="P9" s="12"/>
      <c r="Q9" s="12"/>
      <c r="R9" s="12"/>
      <c r="S9" s="12"/>
      <c r="T9" s="12"/>
      <c r="U9" s="11">
        <f t="shared" si="1"/>
        <v>0</v>
      </c>
      <c r="V9" s="18">
        <f t="shared" si="2"/>
        <v>55.8</v>
      </c>
      <c r="W9" s="18" cm="1">
        <f t="array" ref="W9">SUMPRODUCT(($V$5:$V$432&gt;V9)*($G$5:$G$432=G9))+1</f>
        <v>5</v>
      </c>
    </row>
    <row r="10" ht="30" customHeight="1" spans="1:23">
      <c r="A10" s="11">
        <v>5</v>
      </c>
      <c r="B10" s="12" t="s">
        <v>37</v>
      </c>
      <c r="C10" s="12" t="s">
        <v>28</v>
      </c>
      <c r="D10" s="12" t="s">
        <v>29</v>
      </c>
      <c r="E10" s="12" t="s">
        <v>30</v>
      </c>
      <c r="F10" s="12" t="s">
        <v>31</v>
      </c>
      <c r="G10" s="12" t="s">
        <v>32</v>
      </c>
      <c r="H10" s="12">
        <v>53.6</v>
      </c>
      <c r="I10" s="16">
        <v>55.5</v>
      </c>
      <c r="J10" s="17"/>
      <c r="K10" s="17">
        <f t="shared" si="0"/>
        <v>54.74</v>
      </c>
      <c r="L10" s="12"/>
      <c r="M10" s="12"/>
      <c r="N10" s="12"/>
      <c r="O10" s="12"/>
      <c r="P10" s="12"/>
      <c r="Q10" s="12"/>
      <c r="R10" s="12"/>
      <c r="S10" s="12"/>
      <c r="T10" s="12"/>
      <c r="U10" s="11">
        <f t="shared" si="1"/>
        <v>0</v>
      </c>
      <c r="V10" s="18">
        <f t="shared" si="2"/>
        <v>54.74</v>
      </c>
      <c r="W10" s="18" cm="1">
        <f t="array" ref="W10">SUMPRODUCT(($V$5:$V$432&gt;V10)*($G$5:$G$432=G10))+1</f>
        <v>6</v>
      </c>
    </row>
    <row r="11" ht="30" customHeight="1" spans="1:23">
      <c r="A11" s="11">
        <v>6</v>
      </c>
      <c r="B11" s="12" t="s">
        <v>38</v>
      </c>
      <c r="C11" s="12" t="s">
        <v>28</v>
      </c>
      <c r="D11" s="12" t="s">
        <v>29</v>
      </c>
      <c r="E11" s="12" t="s">
        <v>30</v>
      </c>
      <c r="F11" s="12" t="s">
        <v>31</v>
      </c>
      <c r="G11" s="12" t="s">
        <v>32</v>
      </c>
      <c r="H11" s="12">
        <v>46.6</v>
      </c>
      <c r="I11" s="16">
        <v>58.5</v>
      </c>
      <c r="J11" s="17"/>
      <c r="K11" s="17">
        <f t="shared" si="0"/>
        <v>53.74</v>
      </c>
      <c r="L11" s="12"/>
      <c r="M11" s="12"/>
      <c r="N11" s="12"/>
      <c r="O11" s="12"/>
      <c r="P11" s="12"/>
      <c r="Q11" s="12"/>
      <c r="R11" s="12"/>
      <c r="S11" s="12"/>
      <c r="T11" s="12"/>
      <c r="U11" s="11">
        <f t="shared" si="1"/>
        <v>0</v>
      </c>
      <c r="V11" s="18">
        <f t="shared" si="2"/>
        <v>53.74</v>
      </c>
      <c r="W11" s="18" cm="1">
        <f t="array" ref="W11">SUMPRODUCT(($V$5:$V$432&gt;V11)*($G$5:$G$432=G11))+1</f>
        <v>7</v>
      </c>
    </row>
    <row r="12" ht="30" customHeight="1" spans="1:23">
      <c r="A12" s="11">
        <v>7</v>
      </c>
      <c r="B12" s="12" t="s">
        <v>39</v>
      </c>
      <c r="C12" s="12" t="s">
        <v>28</v>
      </c>
      <c r="D12" s="12" t="s">
        <v>29</v>
      </c>
      <c r="E12" s="12" t="s">
        <v>30</v>
      </c>
      <c r="F12" s="12" t="s">
        <v>31</v>
      </c>
      <c r="G12" s="12" t="s">
        <v>32</v>
      </c>
      <c r="H12" s="12">
        <v>57.2</v>
      </c>
      <c r="I12" s="16">
        <v>49</v>
      </c>
      <c r="J12" s="17"/>
      <c r="K12" s="17">
        <f t="shared" si="0"/>
        <v>52.28</v>
      </c>
      <c r="L12" s="12"/>
      <c r="M12" s="12"/>
      <c r="N12" s="12"/>
      <c r="O12" s="12"/>
      <c r="P12" s="12"/>
      <c r="Q12" s="12"/>
      <c r="R12" s="12"/>
      <c r="S12" s="12"/>
      <c r="T12" s="12"/>
      <c r="U12" s="11">
        <f t="shared" si="1"/>
        <v>0</v>
      </c>
      <c r="V12" s="18">
        <f t="shared" si="2"/>
        <v>52.28</v>
      </c>
      <c r="W12" s="18" cm="1">
        <f t="array" ref="W12">SUMPRODUCT(($V$5:$V$432&gt;V12)*($G$5:$G$432=G12))+1</f>
        <v>8</v>
      </c>
    </row>
    <row r="13" ht="30" customHeight="1" spans="1:23">
      <c r="A13" s="11">
        <v>9</v>
      </c>
      <c r="B13" s="12" t="s">
        <v>40</v>
      </c>
      <c r="C13" s="12" t="s">
        <v>28</v>
      </c>
      <c r="D13" s="12" t="s">
        <v>29</v>
      </c>
      <c r="E13" s="12" t="s">
        <v>30</v>
      </c>
      <c r="F13" s="12" t="s">
        <v>31</v>
      </c>
      <c r="G13" s="12" t="s">
        <v>32</v>
      </c>
      <c r="H13" s="12">
        <v>50.4</v>
      </c>
      <c r="I13" s="16">
        <v>50.5</v>
      </c>
      <c r="J13" s="17"/>
      <c r="K13" s="17">
        <f t="shared" si="0"/>
        <v>50.46</v>
      </c>
      <c r="L13" s="12"/>
      <c r="M13" s="12"/>
      <c r="N13" s="12"/>
      <c r="O13" s="12"/>
      <c r="P13" s="12"/>
      <c r="Q13" s="12"/>
      <c r="R13" s="12"/>
      <c r="S13" s="12"/>
      <c r="T13" s="12"/>
      <c r="U13" s="11">
        <f t="shared" si="1"/>
        <v>0</v>
      </c>
      <c r="V13" s="18">
        <f t="shared" si="2"/>
        <v>50.46</v>
      </c>
      <c r="W13" s="18" cm="1">
        <f t="array" ref="W13">SUMPRODUCT(($V$5:$V$432&gt;V13)*($G$5:$G$432=G13))+1</f>
        <v>9</v>
      </c>
    </row>
    <row r="14" ht="30" customHeight="1" spans="1:23">
      <c r="A14" s="11">
        <v>10</v>
      </c>
      <c r="B14" s="12" t="s">
        <v>41</v>
      </c>
      <c r="C14" s="12" t="s">
        <v>28</v>
      </c>
      <c r="D14" s="12" t="s">
        <v>29</v>
      </c>
      <c r="E14" s="12" t="s">
        <v>30</v>
      </c>
      <c r="F14" s="12" t="s">
        <v>31</v>
      </c>
      <c r="G14" s="12" t="s">
        <v>32</v>
      </c>
      <c r="H14" s="12">
        <v>43.2</v>
      </c>
      <c r="I14" s="16">
        <v>52.5</v>
      </c>
      <c r="J14" s="17"/>
      <c r="K14" s="17">
        <f t="shared" si="0"/>
        <v>48.78</v>
      </c>
      <c r="L14" s="12"/>
      <c r="M14" s="12"/>
      <c r="N14" s="12"/>
      <c r="O14" s="12"/>
      <c r="P14" s="12"/>
      <c r="Q14" s="12"/>
      <c r="R14" s="12"/>
      <c r="S14" s="12"/>
      <c r="T14" s="12"/>
      <c r="U14" s="11">
        <f t="shared" si="1"/>
        <v>0</v>
      </c>
      <c r="V14" s="18">
        <f t="shared" si="2"/>
        <v>48.78</v>
      </c>
      <c r="W14" s="18" cm="1">
        <f t="array" ref="W14">SUMPRODUCT(($V$5:$V$432&gt;V14)*($G$5:$G$432=G14))+1</f>
        <v>10</v>
      </c>
    </row>
    <row r="15" ht="30" customHeight="1" spans="1:23">
      <c r="A15" s="11">
        <v>11</v>
      </c>
      <c r="B15" s="12" t="s">
        <v>42</v>
      </c>
      <c r="C15" s="12" t="s">
        <v>28</v>
      </c>
      <c r="D15" s="12" t="s">
        <v>29</v>
      </c>
      <c r="E15" s="12" t="s">
        <v>30</v>
      </c>
      <c r="F15" s="12" t="s">
        <v>31</v>
      </c>
      <c r="G15" s="12" t="s">
        <v>32</v>
      </c>
      <c r="H15" s="12">
        <v>50.6</v>
      </c>
      <c r="I15" s="16">
        <v>45.5</v>
      </c>
      <c r="J15" s="17"/>
      <c r="K15" s="17">
        <f t="shared" si="0"/>
        <v>47.54</v>
      </c>
      <c r="L15" s="12"/>
      <c r="M15" s="12"/>
      <c r="N15" s="12"/>
      <c r="O15" s="12"/>
      <c r="P15" s="12"/>
      <c r="Q15" s="12"/>
      <c r="R15" s="12"/>
      <c r="S15" s="12"/>
      <c r="T15" s="12"/>
      <c r="U15" s="11">
        <f t="shared" si="1"/>
        <v>0</v>
      </c>
      <c r="V15" s="18">
        <f t="shared" si="2"/>
        <v>47.54</v>
      </c>
      <c r="W15" s="18" cm="1">
        <f t="array" ref="W15">SUMPRODUCT(($V$5:$V$432&gt;V15)*($G$5:$G$432=G15))+1</f>
        <v>11</v>
      </c>
    </row>
    <row r="16" ht="30" customHeight="1" spans="1:23">
      <c r="A16" s="11">
        <v>12</v>
      </c>
      <c r="B16" s="12" t="s">
        <v>43</v>
      </c>
      <c r="C16" s="12" t="s">
        <v>28</v>
      </c>
      <c r="D16" s="12" t="s">
        <v>29</v>
      </c>
      <c r="E16" s="12" t="s">
        <v>30</v>
      </c>
      <c r="F16" s="12" t="s">
        <v>31</v>
      </c>
      <c r="G16" s="12" t="s">
        <v>32</v>
      </c>
      <c r="H16" s="12">
        <v>50.4</v>
      </c>
      <c r="I16" s="16">
        <v>45.5</v>
      </c>
      <c r="J16" s="17"/>
      <c r="K16" s="17">
        <f t="shared" si="0"/>
        <v>47.46</v>
      </c>
      <c r="L16" s="12"/>
      <c r="M16" s="12"/>
      <c r="N16" s="12"/>
      <c r="O16" s="12"/>
      <c r="P16" s="12"/>
      <c r="Q16" s="12"/>
      <c r="R16" s="12"/>
      <c r="S16" s="12"/>
      <c r="T16" s="12"/>
      <c r="U16" s="11">
        <f t="shared" si="1"/>
        <v>0</v>
      </c>
      <c r="V16" s="18">
        <f t="shared" si="2"/>
        <v>47.46</v>
      </c>
      <c r="W16" s="18" cm="1">
        <f t="array" ref="W16">SUMPRODUCT(($V$5:$V$432&gt;V16)*($G$5:$G$432=G16))+1</f>
        <v>12</v>
      </c>
    </row>
    <row r="17" ht="30" customHeight="1" spans="1:23">
      <c r="A17" s="11">
        <v>13</v>
      </c>
      <c r="B17" s="12" t="s">
        <v>44</v>
      </c>
      <c r="C17" s="12" t="s">
        <v>28</v>
      </c>
      <c r="D17" s="12" t="s">
        <v>29</v>
      </c>
      <c r="E17" s="12" t="s">
        <v>30</v>
      </c>
      <c r="F17" s="12" t="s">
        <v>31</v>
      </c>
      <c r="G17" s="12" t="s">
        <v>32</v>
      </c>
      <c r="H17" s="12">
        <v>51</v>
      </c>
      <c r="I17" s="16">
        <v>43.5</v>
      </c>
      <c r="J17" s="17"/>
      <c r="K17" s="17">
        <f t="shared" si="0"/>
        <v>46.5</v>
      </c>
      <c r="L17" s="12"/>
      <c r="M17" s="12"/>
      <c r="N17" s="12"/>
      <c r="O17" s="12"/>
      <c r="P17" s="12"/>
      <c r="Q17" s="12"/>
      <c r="R17" s="12"/>
      <c r="S17" s="12"/>
      <c r="T17" s="12"/>
      <c r="U17" s="11">
        <f t="shared" si="1"/>
        <v>0</v>
      </c>
      <c r="V17" s="18">
        <f t="shared" si="2"/>
        <v>46.5</v>
      </c>
      <c r="W17" s="18" cm="1">
        <f t="array" ref="W17">SUMPRODUCT(($V$5:$V$432&gt;V17)*($G$5:$G$432=G17))+1</f>
        <v>13</v>
      </c>
    </row>
    <row r="18" ht="30" customHeight="1" spans="1:23">
      <c r="A18" s="11">
        <v>14</v>
      </c>
      <c r="B18" s="12" t="s">
        <v>45</v>
      </c>
      <c r="C18" s="12" t="s">
        <v>28</v>
      </c>
      <c r="D18" s="12" t="s">
        <v>29</v>
      </c>
      <c r="E18" s="12" t="s">
        <v>30</v>
      </c>
      <c r="F18" s="12" t="s">
        <v>31</v>
      </c>
      <c r="G18" s="12" t="s">
        <v>32</v>
      </c>
      <c r="H18" s="12">
        <v>43</v>
      </c>
      <c r="I18" s="16">
        <v>48</v>
      </c>
      <c r="J18" s="17"/>
      <c r="K18" s="17">
        <f t="shared" si="0"/>
        <v>46</v>
      </c>
      <c r="L18" s="12"/>
      <c r="M18" s="12"/>
      <c r="N18" s="12"/>
      <c r="O18" s="12"/>
      <c r="P18" s="12"/>
      <c r="Q18" s="12"/>
      <c r="R18" s="12"/>
      <c r="S18" s="12"/>
      <c r="T18" s="12"/>
      <c r="U18" s="11">
        <f t="shared" si="1"/>
        <v>0</v>
      </c>
      <c r="V18" s="18">
        <f t="shared" si="2"/>
        <v>46</v>
      </c>
      <c r="W18" s="18" cm="1">
        <f t="array" ref="W18">SUMPRODUCT(($V$5:$V$432&gt;V18)*($G$5:$G$432=G18))+1</f>
        <v>14</v>
      </c>
    </row>
    <row r="19" ht="30" customHeight="1" spans="1:23">
      <c r="A19" s="11">
        <v>15</v>
      </c>
      <c r="B19" s="12" t="s">
        <v>46</v>
      </c>
      <c r="C19" s="12" t="s">
        <v>47</v>
      </c>
      <c r="D19" s="12" t="s">
        <v>29</v>
      </c>
      <c r="E19" s="12" t="s">
        <v>30</v>
      </c>
      <c r="F19" s="12" t="s">
        <v>31</v>
      </c>
      <c r="G19" s="12" t="s">
        <v>32</v>
      </c>
      <c r="H19" s="12">
        <v>49.6</v>
      </c>
      <c r="I19" s="16">
        <v>43</v>
      </c>
      <c r="J19" s="17"/>
      <c r="K19" s="17">
        <f t="shared" si="0"/>
        <v>45.64</v>
      </c>
      <c r="L19" s="12"/>
      <c r="M19" s="12"/>
      <c r="N19" s="12"/>
      <c r="O19" s="12"/>
      <c r="P19" s="12"/>
      <c r="Q19" s="12"/>
      <c r="R19" s="12"/>
      <c r="S19" s="12"/>
      <c r="T19" s="12"/>
      <c r="U19" s="11">
        <f t="shared" si="1"/>
        <v>0</v>
      </c>
      <c r="V19" s="18">
        <f t="shared" si="2"/>
        <v>45.64</v>
      </c>
      <c r="W19" s="18" cm="1">
        <f t="array" ref="W19">SUMPRODUCT(($V$5:$V$432&gt;V19)*($G$5:$G$432=G19))+1</f>
        <v>15</v>
      </c>
    </row>
    <row r="20" ht="30" customHeight="1" spans="1:23">
      <c r="A20" s="11">
        <v>16</v>
      </c>
      <c r="B20" s="12" t="s">
        <v>48</v>
      </c>
      <c r="C20" s="12" t="s">
        <v>47</v>
      </c>
      <c r="D20" s="12" t="s">
        <v>29</v>
      </c>
      <c r="E20" s="12" t="s">
        <v>30</v>
      </c>
      <c r="F20" s="12" t="s">
        <v>31</v>
      </c>
      <c r="G20" s="12" t="s">
        <v>32</v>
      </c>
      <c r="H20" s="12">
        <v>55.4</v>
      </c>
      <c r="I20" s="16">
        <v>39</v>
      </c>
      <c r="J20" s="17"/>
      <c r="K20" s="17">
        <f t="shared" si="0"/>
        <v>45.56</v>
      </c>
      <c r="L20" s="12"/>
      <c r="M20" s="12"/>
      <c r="N20" s="12"/>
      <c r="O20" s="12"/>
      <c r="P20" s="12"/>
      <c r="Q20" s="12"/>
      <c r="R20" s="12"/>
      <c r="S20" s="12"/>
      <c r="T20" s="12"/>
      <c r="U20" s="11">
        <f t="shared" si="1"/>
        <v>0</v>
      </c>
      <c r="V20" s="18">
        <f t="shared" si="2"/>
        <v>45.56</v>
      </c>
      <c r="W20" s="18" cm="1">
        <f t="array" ref="W20">SUMPRODUCT(($V$5:$V$432&gt;V20)*($G$5:$G$432=G20))+1</f>
        <v>16</v>
      </c>
    </row>
    <row r="21" ht="30" customHeight="1" spans="1:23">
      <c r="A21" s="11">
        <v>17</v>
      </c>
      <c r="B21" s="12" t="s">
        <v>49</v>
      </c>
      <c r="C21" s="12" t="s">
        <v>28</v>
      </c>
      <c r="D21" s="12" t="s">
        <v>29</v>
      </c>
      <c r="E21" s="12" t="s">
        <v>30</v>
      </c>
      <c r="F21" s="12" t="s">
        <v>31</v>
      </c>
      <c r="G21" s="12" t="s">
        <v>32</v>
      </c>
      <c r="H21" s="12">
        <v>37.6</v>
      </c>
      <c r="I21" s="16">
        <v>47.5</v>
      </c>
      <c r="J21" s="17"/>
      <c r="K21" s="17">
        <f t="shared" si="0"/>
        <v>43.54</v>
      </c>
      <c r="L21" s="12"/>
      <c r="M21" s="12"/>
      <c r="N21" s="12"/>
      <c r="O21" s="12"/>
      <c r="P21" s="12"/>
      <c r="Q21" s="12"/>
      <c r="R21" s="12"/>
      <c r="S21" s="12"/>
      <c r="T21" s="12"/>
      <c r="U21" s="11">
        <f t="shared" si="1"/>
        <v>0</v>
      </c>
      <c r="V21" s="18">
        <f t="shared" si="2"/>
        <v>43.54</v>
      </c>
      <c r="W21" s="18" cm="1">
        <f t="array" ref="W21">SUMPRODUCT(($V$5:$V$432&gt;V21)*($G$5:$G$432=G21))+1</f>
        <v>17</v>
      </c>
    </row>
    <row r="22" ht="30" customHeight="1" spans="1:23">
      <c r="A22" s="11">
        <v>18</v>
      </c>
      <c r="B22" s="12" t="s">
        <v>50</v>
      </c>
      <c r="C22" s="12" t="s">
        <v>47</v>
      </c>
      <c r="D22" s="12" t="s">
        <v>29</v>
      </c>
      <c r="E22" s="12" t="s">
        <v>30</v>
      </c>
      <c r="F22" s="12" t="s">
        <v>31</v>
      </c>
      <c r="G22" s="12" t="s">
        <v>32</v>
      </c>
      <c r="H22" s="12">
        <v>43.4</v>
      </c>
      <c r="I22" s="16">
        <v>42.5</v>
      </c>
      <c r="J22" s="17"/>
      <c r="K22" s="17">
        <f t="shared" si="0"/>
        <v>42.86</v>
      </c>
      <c r="L22" s="12"/>
      <c r="M22" s="12"/>
      <c r="N22" s="12"/>
      <c r="O22" s="12"/>
      <c r="P22" s="12"/>
      <c r="Q22" s="12"/>
      <c r="R22" s="12"/>
      <c r="S22" s="12"/>
      <c r="T22" s="12"/>
      <c r="U22" s="11">
        <f t="shared" si="1"/>
        <v>0</v>
      </c>
      <c r="V22" s="18">
        <f t="shared" si="2"/>
        <v>42.86</v>
      </c>
      <c r="W22" s="18" cm="1">
        <f t="array" ref="W22">SUMPRODUCT(($V$5:$V$432&gt;V22)*($G$5:$G$432=G22))+1</f>
        <v>18</v>
      </c>
    </row>
    <row r="23" ht="30" customHeight="1" spans="1:23">
      <c r="A23" s="11">
        <v>19</v>
      </c>
      <c r="B23" s="12" t="s">
        <v>51</v>
      </c>
      <c r="C23" s="12" t="s">
        <v>28</v>
      </c>
      <c r="D23" s="12" t="s">
        <v>29</v>
      </c>
      <c r="E23" s="12" t="s">
        <v>30</v>
      </c>
      <c r="F23" s="12" t="s">
        <v>31</v>
      </c>
      <c r="G23" s="12" t="s">
        <v>32</v>
      </c>
      <c r="H23" s="12">
        <v>50.8</v>
      </c>
      <c r="I23" s="16">
        <v>37.5</v>
      </c>
      <c r="J23" s="17"/>
      <c r="K23" s="17">
        <f t="shared" si="0"/>
        <v>42.82</v>
      </c>
      <c r="L23" s="12"/>
      <c r="M23" s="12"/>
      <c r="N23" s="12"/>
      <c r="O23" s="12"/>
      <c r="P23" s="12"/>
      <c r="Q23" s="12"/>
      <c r="R23" s="12"/>
      <c r="S23" s="12"/>
      <c r="T23" s="12"/>
      <c r="U23" s="11">
        <f t="shared" si="1"/>
        <v>0</v>
      </c>
      <c r="V23" s="18">
        <f t="shared" si="2"/>
        <v>42.82</v>
      </c>
      <c r="W23" s="18" cm="1">
        <f t="array" ref="W23">SUMPRODUCT(($V$5:$V$432&gt;V23)*($G$5:$G$432=G23))+1</f>
        <v>19</v>
      </c>
    </row>
    <row r="24" ht="30" customHeight="1" spans="1:23">
      <c r="A24" s="11">
        <v>20</v>
      </c>
      <c r="B24" s="12" t="s">
        <v>52</v>
      </c>
      <c r="C24" s="12" t="s">
        <v>47</v>
      </c>
      <c r="D24" s="12" t="s">
        <v>29</v>
      </c>
      <c r="E24" s="12" t="s">
        <v>30</v>
      </c>
      <c r="F24" s="12" t="s">
        <v>31</v>
      </c>
      <c r="G24" s="12" t="s">
        <v>32</v>
      </c>
      <c r="H24" s="12">
        <v>37.2</v>
      </c>
      <c r="I24" s="16">
        <v>45.5</v>
      </c>
      <c r="J24" s="17"/>
      <c r="K24" s="17">
        <f t="shared" si="0"/>
        <v>42.18</v>
      </c>
      <c r="L24" s="12"/>
      <c r="M24" s="12"/>
      <c r="N24" s="12"/>
      <c r="O24" s="12"/>
      <c r="P24" s="12"/>
      <c r="Q24" s="12"/>
      <c r="R24" s="12"/>
      <c r="S24" s="12"/>
      <c r="T24" s="12"/>
      <c r="U24" s="11">
        <f t="shared" si="1"/>
        <v>0</v>
      </c>
      <c r="V24" s="18">
        <f t="shared" si="2"/>
        <v>42.18</v>
      </c>
      <c r="W24" s="18" cm="1">
        <f t="array" ref="W24">SUMPRODUCT(($V$5:$V$432&gt;V24)*($G$5:$G$432=G24))+1</f>
        <v>20</v>
      </c>
    </row>
    <row r="25" ht="30" customHeight="1" spans="1:23">
      <c r="A25" s="11">
        <v>21</v>
      </c>
      <c r="B25" s="12" t="s">
        <v>53</v>
      </c>
      <c r="C25" s="12" t="s">
        <v>28</v>
      </c>
      <c r="D25" s="12" t="s">
        <v>29</v>
      </c>
      <c r="E25" s="12" t="s">
        <v>30</v>
      </c>
      <c r="F25" s="12" t="s">
        <v>31</v>
      </c>
      <c r="G25" s="12" t="s">
        <v>32</v>
      </c>
      <c r="H25" s="12">
        <v>48.4</v>
      </c>
      <c r="I25" s="16">
        <v>35.5</v>
      </c>
      <c r="J25" s="17"/>
      <c r="K25" s="17">
        <f t="shared" si="0"/>
        <v>40.66</v>
      </c>
      <c r="L25" s="12"/>
      <c r="M25" s="12"/>
      <c r="N25" s="12"/>
      <c r="O25" s="12"/>
      <c r="P25" s="12"/>
      <c r="Q25" s="12"/>
      <c r="R25" s="12"/>
      <c r="S25" s="12"/>
      <c r="T25" s="12"/>
      <c r="U25" s="11">
        <f t="shared" si="1"/>
        <v>0</v>
      </c>
      <c r="V25" s="18">
        <f t="shared" si="2"/>
        <v>40.66</v>
      </c>
      <c r="W25" s="18" cm="1">
        <f t="array" ref="W25">SUMPRODUCT(($V$5:$V$432&gt;V25)*($G$5:$G$432=G25))+1</f>
        <v>21</v>
      </c>
    </row>
    <row r="26" ht="30" customHeight="1" spans="1:23">
      <c r="A26" s="11">
        <v>22</v>
      </c>
      <c r="B26" s="12" t="s">
        <v>54</v>
      </c>
      <c r="C26" s="12" t="s">
        <v>28</v>
      </c>
      <c r="D26" s="12" t="s">
        <v>29</v>
      </c>
      <c r="E26" s="12" t="s">
        <v>30</v>
      </c>
      <c r="F26" s="12" t="s">
        <v>31</v>
      </c>
      <c r="G26" s="12" t="s">
        <v>32</v>
      </c>
      <c r="H26" s="12">
        <v>43.6</v>
      </c>
      <c r="I26" s="16">
        <v>31</v>
      </c>
      <c r="J26" s="17">
        <v>76</v>
      </c>
      <c r="K26" s="17">
        <f>(H26*0.4+I26*0.6)*0.9+J26*0.1</f>
        <v>40.036</v>
      </c>
      <c r="L26" s="12"/>
      <c r="M26" s="12"/>
      <c r="N26" s="12"/>
      <c r="O26" s="12"/>
      <c r="P26" s="12"/>
      <c r="Q26" s="12"/>
      <c r="R26" s="12"/>
      <c r="S26" s="12"/>
      <c r="T26" s="12"/>
      <c r="U26" s="11">
        <f t="shared" si="1"/>
        <v>0</v>
      </c>
      <c r="V26" s="18">
        <f t="shared" si="2"/>
        <v>40.036</v>
      </c>
      <c r="W26" s="18" cm="1">
        <f t="array" ref="W26">SUMPRODUCT(($V$5:$V$432&gt;V26)*($G$5:$G$432=G26))+1</f>
        <v>22</v>
      </c>
    </row>
    <row r="27" ht="30" customHeight="1" spans="1:23">
      <c r="A27" s="11">
        <v>23</v>
      </c>
      <c r="B27" s="12" t="s">
        <v>55</v>
      </c>
      <c r="C27" s="12" t="s">
        <v>28</v>
      </c>
      <c r="D27" s="12" t="s">
        <v>29</v>
      </c>
      <c r="E27" s="12" t="s">
        <v>30</v>
      </c>
      <c r="F27" s="12" t="s">
        <v>31</v>
      </c>
      <c r="G27" s="12" t="s">
        <v>32</v>
      </c>
      <c r="H27" s="12">
        <v>45.2</v>
      </c>
      <c r="I27" s="16">
        <v>36.5</v>
      </c>
      <c r="J27" s="17"/>
      <c r="K27" s="17">
        <f t="shared" ref="K27:K90" si="3">H27*0.4+I27*0.6</f>
        <v>39.98</v>
      </c>
      <c r="L27" s="12"/>
      <c r="M27" s="12"/>
      <c r="N27" s="12"/>
      <c r="O27" s="12"/>
      <c r="P27" s="12"/>
      <c r="Q27" s="12"/>
      <c r="R27" s="12"/>
      <c r="S27" s="12"/>
      <c r="T27" s="12"/>
      <c r="U27" s="11">
        <f t="shared" si="1"/>
        <v>0</v>
      </c>
      <c r="V27" s="18">
        <f t="shared" si="2"/>
        <v>39.98</v>
      </c>
      <c r="W27" s="18" cm="1">
        <f t="array" ref="W27">SUMPRODUCT(($V$5:$V$432&gt;V27)*($G$5:$G$432=G27))+1</f>
        <v>23</v>
      </c>
    </row>
    <row r="28" ht="30" customHeight="1" spans="1:23">
      <c r="A28" s="11">
        <v>24</v>
      </c>
      <c r="B28" s="12" t="s">
        <v>56</v>
      </c>
      <c r="C28" s="12" t="s">
        <v>28</v>
      </c>
      <c r="D28" s="12" t="s">
        <v>29</v>
      </c>
      <c r="E28" s="12" t="s">
        <v>30</v>
      </c>
      <c r="F28" s="12" t="s">
        <v>31</v>
      </c>
      <c r="G28" s="12" t="s">
        <v>32</v>
      </c>
      <c r="H28" s="12">
        <v>44</v>
      </c>
      <c r="I28" s="16">
        <v>36.5</v>
      </c>
      <c r="J28" s="17"/>
      <c r="K28" s="17">
        <f t="shared" si="3"/>
        <v>39.5</v>
      </c>
      <c r="L28" s="12"/>
      <c r="M28" s="12"/>
      <c r="N28" s="12"/>
      <c r="O28" s="12"/>
      <c r="P28" s="12"/>
      <c r="Q28" s="12"/>
      <c r="R28" s="12"/>
      <c r="S28" s="12"/>
      <c r="T28" s="12"/>
      <c r="U28" s="11">
        <f t="shared" si="1"/>
        <v>0</v>
      </c>
      <c r="V28" s="18">
        <f t="shared" si="2"/>
        <v>39.5</v>
      </c>
      <c r="W28" s="18" cm="1">
        <f t="array" ref="W28">SUMPRODUCT(($V$5:$V$432&gt;V28)*($G$5:$G$432=G28))+1</f>
        <v>24</v>
      </c>
    </row>
    <row r="29" ht="30" customHeight="1" spans="1:23">
      <c r="A29" s="11">
        <v>25</v>
      </c>
      <c r="B29" s="12" t="s">
        <v>57</v>
      </c>
      <c r="C29" s="12" t="s">
        <v>28</v>
      </c>
      <c r="D29" s="12" t="s">
        <v>29</v>
      </c>
      <c r="E29" s="12" t="s">
        <v>30</v>
      </c>
      <c r="F29" s="12" t="s">
        <v>31</v>
      </c>
      <c r="G29" s="12" t="s">
        <v>32</v>
      </c>
      <c r="H29" s="12">
        <v>39.4</v>
      </c>
      <c r="I29" s="16">
        <v>39</v>
      </c>
      <c r="J29" s="17"/>
      <c r="K29" s="17">
        <f t="shared" si="3"/>
        <v>39.16</v>
      </c>
      <c r="L29" s="12"/>
      <c r="M29" s="12"/>
      <c r="N29" s="12"/>
      <c r="O29" s="12"/>
      <c r="P29" s="12"/>
      <c r="Q29" s="12"/>
      <c r="R29" s="12"/>
      <c r="S29" s="12"/>
      <c r="T29" s="12"/>
      <c r="U29" s="11">
        <f t="shared" si="1"/>
        <v>0</v>
      </c>
      <c r="V29" s="18">
        <f t="shared" si="2"/>
        <v>39.16</v>
      </c>
      <c r="W29" s="18" cm="1">
        <f t="array" ref="W29">SUMPRODUCT(($V$5:$V$432&gt;V29)*($G$5:$G$432=G29))+1</f>
        <v>25</v>
      </c>
    </row>
    <row r="30" ht="30" customHeight="1" spans="1:23">
      <c r="A30" s="11">
        <v>26</v>
      </c>
      <c r="B30" s="12" t="s">
        <v>58</v>
      </c>
      <c r="C30" s="12" t="s">
        <v>28</v>
      </c>
      <c r="D30" s="12" t="s">
        <v>29</v>
      </c>
      <c r="E30" s="12" t="s">
        <v>30</v>
      </c>
      <c r="F30" s="12" t="s">
        <v>31</v>
      </c>
      <c r="G30" s="12" t="s">
        <v>32</v>
      </c>
      <c r="H30" s="12">
        <v>38.8</v>
      </c>
      <c r="I30" s="16">
        <v>39</v>
      </c>
      <c r="J30" s="17"/>
      <c r="K30" s="17">
        <f t="shared" si="3"/>
        <v>38.92</v>
      </c>
      <c r="L30" s="12"/>
      <c r="M30" s="12"/>
      <c r="N30" s="12"/>
      <c r="O30" s="12"/>
      <c r="P30" s="12"/>
      <c r="Q30" s="12"/>
      <c r="R30" s="12"/>
      <c r="S30" s="12"/>
      <c r="T30" s="12"/>
      <c r="U30" s="11">
        <f t="shared" si="1"/>
        <v>0</v>
      </c>
      <c r="V30" s="18">
        <f t="shared" si="2"/>
        <v>38.92</v>
      </c>
      <c r="W30" s="18" cm="1">
        <f t="array" ref="W30">SUMPRODUCT(($V$5:$V$432&gt;V30)*($G$5:$G$432=G30))+1</f>
        <v>26</v>
      </c>
    </row>
    <row r="31" ht="30" customHeight="1" spans="1:23">
      <c r="A31" s="11">
        <v>27</v>
      </c>
      <c r="B31" s="12" t="s">
        <v>59</v>
      </c>
      <c r="C31" s="12" t="s">
        <v>28</v>
      </c>
      <c r="D31" s="12" t="s">
        <v>29</v>
      </c>
      <c r="E31" s="12" t="s">
        <v>30</v>
      </c>
      <c r="F31" s="12" t="s">
        <v>31</v>
      </c>
      <c r="G31" s="12" t="s">
        <v>32</v>
      </c>
      <c r="H31" s="12">
        <v>48.8</v>
      </c>
      <c r="I31" s="16">
        <v>32</v>
      </c>
      <c r="J31" s="17"/>
      <c r="K31" s="17">
        <f t="shared" si="3"/>
        <v>38.72</v>
      </c>
      <c r="L31" s="12"/>
      <c r="M31" s="12"/>
      <c r="N31" s="12"/>
      <c r="O31" s="12"/>
      <c r="P31" s="12"/>
      <c r="Q31" s="12"/>
      <c r="R31" s="12"/>
      <c r="S31" s="12"/>
      <c r="T31" s="12"/>
      <c r="U31" s="11">
        <f t="shared" si="1"/>
        <v>0</v>
      </c>
      <c r="V31" s="18">
        <f t="shared" si="2"/>
        <v>38.72</v>
      </c>
      <c r="W31" s="18" cm="1">
        <f t="array" ref="W31">SUMPRODUCT(($V$5:$V$432&gt;V31)*($G$5:$G$432=G31))+1</f>
        <v>27</v>
      </c>
    </row>
    <row r="32" ht="30" customHeight="1" spans="1:23">
      <c r="A32" s="11">
        <v>28</v>
      </c>
      <c r="B32" s="12" t="s">
        <v>60</v>
      </c>
      <c r="C32" s="12" t="s">
        <v>28</v>
      </c>
      <c r="D32" s="12" t="s">
        <v>29</v>
      </c>
      <c r="E32" s="12" t="s">
        <v>30</v>
      </c>
      <c r="F32" s="12" t="s">
        <v>31</v>
      </c>
      <c r="G32" s="12" t="s">
        <v>32</v>
      </c>
      <c r="H32" s="12">
        <v>37.2</v>
      </c>
      <c r="I32" s="16">
        <v>39</v>
      </c>
      <c r="J32" s="17"/>
      <c r="K32" s="17">
        <f t="shared" si="3"/>
        <v>38.28</v>
      </c>
      <c r="L32" s="12"/>
      <c r="M32" s="12"/>
      <c r="N32" s="12"/>
      <c r="O32" s="12"/>
      <c r="P32" s="12"/>
      <c r="Q32" s="12"/>
      <c r="R32" s="12"/>
      <c r="S32" s="12"/>
      <c r="T32" s="12"/>
      <c r="U32" s="11">
        <f t="shared" si="1"/>
        <v>0</v>
      </c>
      <c r="V32" s="18">
        <f t="shared" si="2"/>
        <v>38.28</v>
      </c>
      <c r="W32" s="18" cm="1">
        <f t="array" ref="W32">SUMPRODUCT(($V$5:$V$432&gt;V32)*($G$5:$G$432=G32))+1</f>
        <v>28</v>
      </c>
    </row>
    <row r="33" ht="30" customHeight="1" spans="1:23">
      <c r="A33" s="11">
        <v>29</v>
      </c>
      <c r="B33" s="12" t="s">
        <v>61</v>
      </c>
      <c r="C33" s="12" t="s">
        <v>28</v>
      </c>
      <c r="D33" s="12" t="s">
        <v>29</v>
      </c>
      <c r="E33" s="12" t="s">
        <v>30</v>
      </c>
      <c r="F33" s="12" t="s">
        <v>31</v>
      </c>
      <c r="G33" s="12" t="s">
        <v>32</v>
      </c>
      <c r="H33" s="12">
        <v>41.4</v>
      </c>
      <c r="I33" s="16">
        <v>35.5</v>
      </c>
      <c r="J33" s="17"/>
      <c r="K33" s="17">
        <f t="shared" si="3"/>
        <v>37.86</v>
      </c>
      <c r="L33" s="12"/>
      <c r="M33" s="12"/>
      <c r="N33" s="12"/>
      <c r="O33" s="12"/>
      <c r="P33" s="12"/>
      <c r="Q33" s="12"/>
      <c r="R33" s="12"/>
      <c r="S33" s="12"/>
      <c r="T33" s="12"/>
      <c r="U33" s="11">
        <f t="shared" si="1"/>
        <v>0</v>
      </c>
      <c r="V33" s="18">
        <f t="shared" si="2"/>
        <v>37.86</v>
      </c>
      <c r="W33" s="18" cm="1">
        <f t="array" ref="W33">SUMPRODUCT(($V$5:$V$432&gt;V33)*($G$5:$G$432=G33))+1</f>
        <v>29</v>
      </c>
    </row>
    <row r="34" ht="30" customHeight="1" spans="1:23">
      <c r="A34" s="11">
        <v>30</v>
      </c>
      <c r="B34" s="12" t="s">
        <v>62</v>
      </c>
      <c r="C34" s="12" t="s">
        <v>28</v>
      </c>
      <c r="D34" s="12" t="s">
        <v>29</v>
      </c>
      <c r="E34" s="12" t="s">
        <v>30</v>
      </c>
      <c r="F34" s="12" t="s">
        <v>31</v>
      </c>
      <c r="G34" s="12" t="s">
        <v>32</v>
      </c>
      <c r="H34" s="12">
        <v>34.2</v>
      </c>
      <c r="I34" s="16">
        <v>38.5</v>
      </c>
      <c r="J34" s="17"/>
      <c r="K34" s="17">
        <f t="shared" si="3"/>
        <v>36.78</v>
      </c>
      <c r="L34" s="12"/>
      <c r="M34" s="12"/>
      <c r="N34" s="12"/>
      <c r="O34" s="12"/>
      <c r="P34" s="12"/>
      <c r="Q34" s="12"/>
      <c r="R34" s="12"/>
      <c r="S34" s="12"/>
      <c r="T34" s="12"/>
      <c r="U34" s="11">
        <f t="shared" si="1"/>
        <v>0</v>
      </c>
      <c r="V34" s="18">
        <f t="shared" si="2"/>
        <v>36.78</v>
      </c>
      <c r="W34" s="18" cm="1">
        <f t="array" ref="W34">SUMPRODUCT(($V$5:$V$432&gt;V34)*($G$5:$G$432=G34))+1</f>
        <v>30</v>
      </c>
    </row>
    <row r="35" ht="30" customHeight="1" spans="1:23">
      <c r="A35" s="11">
        <v>33</v>
      </c>
      <c r="B35" s="12" t="s">
        <v>63</v>
      </c>
      <c r="C35" s="12" t="s">
        <v>28</v>
      </c>
      <c r="D35" s="12" t="s">
        <v>29</v>
      </c>
      <c r="E35" s="12" t="s">
        <v>30</v>
      </c>
      <c r="F35" s="12" t="s">
        <v>31</v>
      </c>
      <c r="G35" s="12" t="s">
        <v>32</v>
      </c>
      <c r="H35" s="12">
        <v>31</v>
      </c>
      <c r="I35" s="16">
        <v>37</v>
      </c>
      <c r="J35" s="17"/>
      <c r="K35" s="17">
        <f t="shared" si="3"/>
        <v>34.6</v>
      </c>
      <c r="L35" s="12">
        <v>1</v>
      </c>
      <c r="M35" s="12"/>
      <c r="N35" s="12"/>
      <c r="O35" s="12"/>
      <c r="P35" s="12"/>
      <c r="Q35" s="12"/>
      <c r="R35" s="12"/>
      <c r="S35" s="12"/>
      <c r="T35" s="12"/>
      <c r="U35" s="11">
        <f t="shared" si="1"/>
        <v>1</v>
      </c>
      <c r="V35" s="18">
        <f t="shared" si="2"/>
        <v>35.6</v>
      </c>
      <c r="W35" s="18" cm="1">
        <f t="array" ref="W35">SUMPRODUCT(($V$5:$V$432&gt;V35)*($G$5:$G$432=G35))+1</f>
        <v>31</v>
      </c>
    </row>
    <row r="36" ht="30" customHeight="1" spans="1:23">
      <c r="A36" s="11">
        <v>31</v>
      </c>
      <c r="B36" s="12" t="s">
        <v>64</v>
      </c>
      <c r="C36" s="12" t="s">
        <v>28</v>
      </c>
      <c r="D36" s="12" t="s">
        <v>29</v>
      </c>
      <c r="E36" s="12" t="s">
        <v>30</v>
      </c>
      <c r="F36" s="12" t="s">
        <v>31</v>
      </c>
      <c r="G36" s="12" t="s">
        <v>32</v>
      </c>
      <c r="H36" s="12">
        <v>28.6</v>
      </c>
      <c r="I36" s="16">
        <v>40</v>
      </c>
      <c r="J36" s="17"/>
      <c r="K36" s="17">
        <f t="shared" si="3"/>
        <v>35.44</v>
      </c>
      <c r="L36" s="12"/>
      <c r="M36" s="12"/>
      <c r="N36" s="12"/>
      <c r="O36" s="12"/>
      <c r="P36" s="12"/>
      <c r="Q36" s="12"/>
      <c r="R36" s="12"/>
      <c r="S36" s="12"/>
      <c r="T36" s="12"/>
      <c r="U36" s="11">
        <f t="shared" si="1"/>
        <v>0</v>
      </c>
      <c r="V36" s="18">
        <f t="shared" si="2"/>
        <v>35.44</v>
      </c>
      <c r="W36" s="18" cm="1">
        <f t="array" ref="W36">SUMPRODUCT(($V$5:$V$432&gt;V36)*($G$5:$G$432=G36))+1</f>
        <v>32</v>
      </c>
    </row>
    <row r="37" ht="30" customHeight="1" spans="1:23">
      <c r="A37" s="11">
        <v>32</v>
      </c>
      <c r="B37" s="12" t="s">
        <v>65</v>
      </c>
      <c r="C37" s="12" t="s">
        <v>28</v>
      </c>
      <c r="D37" s="12" t="s">
        <v>29</v>
      </c>
      <c r="E37" s="12" t="s">
        <v>30</v>
      </c>
      <c r="F37" s="12" t="s">
        <v>31</v>
      </c>
      <c r="G37" s="12" t="s">
        <v>32</v>
      </c>
      <c r="H37" s="12">
        <v>35.2</v>
      </c>
      <c r="I37" s="16">
        <v>35.5</v>
      </c>
      <c r="J37" s="17"/>
      <c r="K37" s="17">
        <f t="shared" si="3"/>
        <v>35.38</v>
      </c>
      <c r="L37" s="12"/>
      <c r="M37" s="12"/>
      <c r="N37" s="12"/>
      <c r="O37" s="12"/>
      <c r="P37" s="12"/>
      <c r="Q37" s="12"/>
      <c r="R37" s="12"/>
      <c r="S37" s="12"/>
      <c r="T37" s="12"/>
      <c r="U37" s="11">
        <f t="shared" si="1"/>
        <v>0</v>
      </c>
      <c r="V37" s="18">
        <f t="shared" si="2"/>
        <v>35.38</v>
      </c>
      <c r="W37" s="18" cm="1">
        <f t="array" ref="W37">SUMPRODUCT(($V$5:$V$432&gt;V37)*($G$5:$G$432=G37))+1</f>
        <v>33</v>
      </c>
    </row>
    <row r="38" ht="30" customHeight="1" spans="1:23">
      <c r="A38" s="11">
        <v>34</v>
      </c>
      <c r="B38" s="12" t="s">
        <v>66</v>
      </c>
      <c r="C38" s="12" t="s">
        <v>28</v>
      </c>
      <c r="D38" s="12" t="s">
        <v>29</v>
      </c>
      <c r="E38" s="12" t="s">
        <v>30</v>
      </c>
      <c r="F38" s="12" t="s">
        <v>31</v>
      </c>
      <c r="G38" s="12" t="s">
        <v>32</v>
      </c>
      <c r="H38" s="12">
        <v>27</v>
      </c>
      <c r="I38" s="16">
        <v>32</v>
      </c>
      <c r="J38" s="17"/>
      <c r="K38" s="17">
        <f t="shared" si="3"/>
        <v>30</v>
      </c>
      <c r="L38" s="12"/>
      <c r="M38" s="12"/>
      <c r="N38" s="12"/>
      <c r="O38" s="12"/>
      <c r="P38" s="12"/>
      <c r="Q38" s="12"/>
      <c r="R38" s="12"/>
      <c r="S38" s="12"/>
      <c r="T38" s="12"/>
      <c r="U38" s="11">
        <f t="shared" si="1"/>
        <v>0</v>
      </c>
      <c r="V38" s="18">
        <f t="shared" si="2"/>
        <v>30</v>
      </c>
      <c r="W38" s="18" cm="1">
        <f t="array" ref="W38">SUMPRODUCT(($V$5:$V$432&gt;V38)*($G$5:$G$432=G38))+1</f>
        <v>34</v>
      </c>
    </row>
    <row r="39" ht="30" customHeight="1" spans="1:23">
      <c r="A39" s="11">
        <v>35</v>
      </c>
      <c r="B39" s="12" t="s">
        <v>67</v>
      </c>
      <c r="C39" s="12" t="s">
        <v>28</v>
      </c>
      <c r="D39" s="12" t="s">
        <v>29</v>
      </c>
      <c r="E39" s="12" t="s">
        <v>30</v>
      </c>
      <c r="F39" s="12" t="s">
        <v>31</v>
      </c>
      <c r="G39" s="12" t="s">
        <v>32</v>
      </c>
      <c r="H39" s="12">
        <v>34</v>
      </c>
      <c r="I39" s="16">
        <v>23</v>
      </c>
      <c r="J39" s="17"/>
      <c r="K39" s="17">
        <f t="shared" si="3"/>
        <v>27.4</v>
      </c>
      <c r="L39" s="12"/>
      <c r="M39" s="12"/>
      <c r="N39" s="12"/>
      <c r="O39" s="12"/>
      <c r="P39" s="12"/>
      <c r="Q39" s="12"/>
      <c r="R39" s="12"/>
      <c r="S39" s="12"/>
      <c r="T39" s="12"/>
      <c r="U39" s="11">
        <f t="shared" si="1"/>
        <v>0</v>
      </c>
      <c r="V39" s="18">
        <f t="shared" si="2"/>
        <v>27.4</v>
      </c>
      <c r="W39" s="18" cm="1">
        <f t="array" ref="W39">SUMPRODUCT(($V$5:$V$432&gt;V39)*($G$5:$G$432=G39))+1</f>
        <v>35</v>
      </c>
    </row>
    <row r="40" ht="30" customHeight="1" spans="1:23">
      <c r="A40" s="11">
        <v>36</v>
      </c>
      <c r="B40" s="12" t="s">
        <v>68</v>
      </c>
      <c r="C40" s="12" t="s">
        <v>28</v>
      </c>
      <c r="D40" s="12" t="s">
        <v>29</v>
      </c>
      <c r="E40" s="12" t="s">
        <v>30</v>
      </c>
      <c r="F40" s="12" t="s">
        <v>31</v>
      </c>
      <c r="G40" s="12" t="s">
        <v>32</v>
      </c>
      <c r="H40" s="12">
        <v>30.6</v>
      </c>
      <c r="I40" s="16">
        <v>25</v>
      </c>
      <c r="J40" s="17"/>
      <c r="K40" s="17">
        <f t="shared" si="3"/>
        <v>27.24</v>
      </c>
      <c r="L40" s="12"/>
      <c r="M40" s="12"/>
      <c r="N40" s="12"/>
      <c r="O40" s="12"/>
      <c r="P40" s="12"/>
      <c r="Q40" s="12"/>
      <c r="R40" s="12"/>
      <c r="S40" s="12"/>
      <c r="T40" s="12"/>
      <c r="U40" s="11">
        <f t="shared" si="1"/>
        <v>0</v>
      </c>
      <c r="V40" s="18">
        <f t="shared" si="2"/>
        <v>27.24</v>
      </c>
      <c r="W40" s="18" cm="1">
        <f t="array" ref="W40">SUMPRODUCT(($V$5:$V$432&gt;V40)*($G$5:$G$432=G40))+1</f>
        <v>36</v>
      </c>
    </row>
    <row r="41" s="2" customFormat="1" ht="30" customHeight="1" spans="1:23">
      <c r="A41" s="11">
        <v>42</v>
      </c>
      <c r="B41" s="12" t="s">
        <v>69</v>
      </c>
      <c r="C41" s="12" t="s">
        <v>28</v>
      </c>
      <c r="D41" s="12" t="s">
        <v>29</v>
      </c>
      <c r="E41" s="12" t="s">
        <v>30</v>
      </c>
      <c r="F41" s="12" t="s">
        <v>70</v>
      </c>
      <c r="G41" s="12" t="s">
        <v>71</v>
      </c>
      <c r="H41" s="12">
        <v>52.2</v>
      </c>
      <c r="I41" s="16">
        <v>53.5</v>
      </c>
      <c r="J41" s="17"/>
      <c r="K41" s="17">
        <f t="shared" si="3"/>
        <v>52.98</v>
      </c>
      <c r="L41" s="12">
        <v>1</v>
      </c>
      <c r="M41" s="12"/>
      <c r="N41" s="12"/>
      <c r="O41" s="12"/>
      <c r="P41" s="12"/>
      <c r="Q41" s="12">
        <v>4</v>
      </c>
      <c r="R41" s="12"/>
      <c r="S41" s="12"/>
      <c r="T41" s="12"/>
      <c r="U41" s="11">
        <f t="shared" si="1"/>
        <v>5</v>
      </c>
      <c r="V41" s="18">
        <f t="shared" si="2"/>
        <v>57.98</v>
      </c>
      <c r="W41" s="18" cm="1">
        <f t="array" ref="W41">SUMPRODUCT(($V$5:$V$432&gt;V41)*($G$5:$G$432=G41))+1</f>
        <v>1</v>
      </c>
    </row>
    <row r="42" s="2" customFormat="1" ht="30" customHeight="1" spans="1:23">
      <c r="A42" s="11">
        <v>37</v>
      </c>
      <c r="B42" s="11" t="s">
        <v>72</v>
      </c>
      <c r="C42" s="11" t="s">
        <v>47</v>
      </c>
      <c r="D42" s="11" t="s">
        <v>29</v>
      </c>
      <c r="E42" s="11" t="s">
        <v>30</v>
      </c>
      <c r="F42" s="11" t="s">
        <v>70</v>
      </c>
      <c r="G42" s="11" t="s">
        <v>71</v>
      </c>
      <c r="H42" s="11">
        <v>57</v>
      </c>
      <c r="I42" s="16">
        <v>56.5</v>
      </c>
      <c r="J42" s="17"/>
      <c r="K42" s="17">
        <f t="shared" si="3"/>
        <v>56.7</v>
      </c>
      <c r="L42" s="11">
        <v>1</v>
      </c>
      <c r="M42" s="11"/>
      <c r="N42" s="11"/>
      <c r="O42" s="11"/>
      <c r="P42" s="11"/>
      <c r="Q42" s="11"/>
      <c r="R42" s="11"/>
      <c r="S42" s="11"/>
      <c r="T42" s="11"/>
      <c r="U42" s="11">
        <f t="shared" si="1"/>
        <v>1</v>
      </c>
      <c r="V42" s="18">
        <f t="shared" si="2"/>
        <v>57.7</v>
      </c>
      <c r="W42" s="18" cm="1">
        <f t="array" ref="W42">SUMPRODUCT(($V$5:$V$432&gt;V42)*($G$5:$G$432=G42))+1</f>
        <v>2</v>
      </c>
    </row>
    <row r="43" ht="30" customHeight="1" spans="1:23">
      <c r="A43" s="11">
        <v>38</v>
      </c>
      <c r="B43" s="11" t="s">
        <v>73</v>
      </c>
      <c r="C43" s="11" t="s">
        <v>28</v>
      </c>
      <c r="D43" s="11" t="s">
        <v>29</v>
      </c>
      <c r="E43" s="11" t="s">
        <v>30</v>
      </c>
      <c r="F43" s="11" t="s">
        <v>70</v>
      </c>
      <c r="G43" s="11" t="s">
        <v>71</v>
      </c>
      <c r="H43" s="11">
        <v>62.8</v>
      </c>
      <c r="I43" s="16">
        <v>50.5</v>
      </c>
      <c r="J43" s="17"/>
      <c r="K43" s="17">
        <f t="shared" si="3"/>
        <v>55.42</v>
      </c>
      <c r="L43" s="11">
        <v>1</v>
      </c>
      <c r="M43" s="11"/>
      <c r="N43" s="11"/>
      <c r="O43" s="11"/>
      <c r="P43" s="11"/>
      <c r="Q43" s="11"/>
      <c r="R43" s="11"/>
      <c r="S43" s="11"/>
      <c r="T43" s="11"/>
      <c r="U43" s="11">
        <f t="shared" si="1"/>
        <v>1</v>
      </c>
      <c r="V43" s="18">
        <f t="shared" si="2"/>
        <v>56.42</v>
      </c>
      <c r="W43" s="18" cm="1">
        <f t="array" ref="W43">SUMPRODUCT(($V$5:$V$432&gt;V43)*($G$5:$G$432=G43))+1</f>
        <v>3</v>
      </c>
    </row>
    <row r="44" ht="30" customHeight="1" spans="1:23">
      <c r="A44" s="11">
        <v>39</v>
      </c>
      <c r="B44" s="12" t="s">
        <v>74</v>
      </c>
      <c r="C44" s="12" t="s">
        <v>47</v>
      </c>
      <c r="D44" s="12" t="s">
        <v>29</v>
      </c>
      <c r="E44" s="12" t="s">
        <v>30</v>
      </c>
      <c r="F44" s="12" t="s">
        <v>70</v>
      </c>
      <c r="G44" s="12" t="s">
        <v>71</v>
      </c>
      <c r="H44" s="12">
        <v>53.6</v>
      </c>
      <c r="I44" s="16">
        <v>54.5</v>
      </c>
      <c r="J44" s="17"/>
      <c r="K44" s="17">
        <f t="shared" si="3"/>
        <v>54.14</v>
      </c>
      <c r="L44" s="12">
        <v>1</v>
      </c>
      <c r="M44" s="12"/>
      <c r="N44" s="12"/>
      <c r="O44" s="12"/>
      <c r="P44" s="12"/>
      <c r="Q44" s="12"/>
      <c r="R44" s="12"/>
      <c r="S44" s="12"/>
      <c r="T44" s="12"/>
      <c r="U44" s="11">
        <f t="shared" si="1"/>
        <v>1</v>
      </c>
      <c r="V44" s="18">
        <f t="shared" si="2"/>
        <v>55.14</v>
      </c>
      <c r="W44" s="18" cm="1">
        <f t="array" ref="W44">SUMPRODUCT(($V$5:$V$432&gt;V44)*($G$5:$G$432=G44))+1</f>
        <v>4</v>
      </c>
    </row>
    <row r="45" ht="30" customHeight="1" spans="1:23">
      <c r="A45" s="11">
        <v>40</v>
      </c>
      <c r="B45" s="12" t="s">
        <v>75</v>
      </c>
      <c r="C45" s="12" t="s">
        <v>47</v>
      </c>
      <c r="D45" s="12" t="s">
        <v>29</v>
      </c>
      <c r="E45" s="12" t="s">
        <v>30</v>
      </c>
      <c r="F45" s="12" t="s">
        <v>70</v>
      </c>
      <c r="G45" s="12" t="s">
        <v>71</v>
      </c>
      <c r="H45" s="12">
        <v>44.2</v>
      </c>
      <c r="I45" s="16">
        <v>60.5</v>
      </c>
      <c r="J45" s="17"/>
      <c r="K45" s="17">
        <f t="shared" si="3"/>
        <v>53.98</v>
      </c>
      <c r="L45" s="12"/>
      <c r="M45" s="12"/>
      <c r="N45" s="12"/>
      <c r="O45" s="12"/>
      <c r="P45" s="12"/>
      <c r="Q45" s="12"/>
      <c r="R45" s="12"/>
      <c r="S45" s="12"/>
      <c r="T45" s="12"/>
      <c r="U45" s="11">
        <f t="shared" si="1"/>
        <v>0</v>
      </c>
      <c r="V45" s="18">
        <f t="shared" si="2"/>
        <v>53.98</v>
      </c>
      <c r="W45" s="18" cm="1">
        <f t="array" ref="W45">SUMPRODUCT(($V$5:$V$432&gt;V45)*($G$5:$G$432=G45))+1</f>
        <v>5</v>
      </c>
    </row>
    <row r="46" ht="30" customHeight="1" spans="1:23">
      <c r="A46" s="11">
        <v>41</v>
      </c>
      <c r="B46" s="12" t="s">
        <v>76</v>
      </c>
      <c r="C46" s="12" t="s">
        <v>47</v>
      </c>
      <c r="D46" s="12" t="s">
        <v>29</v>
      </c>
      <c r="E46" s="12" t="s">
        <v>30</v>
      </c>
      <c r="F46" s="12" t="s">
        <v>70</v>
      </c>
      <c r="G46" s="12" t="s">
        <v>71</v>
      </c>
      <c r="H46" s="12">
        <v>52.4</v>
      </c>
      <c r="I46" s="16">
        <v>54.5</v>
      </c>
      <c r="J46" s="17"/>
      <c r="K46" s="17">
        <f t="shared" si="3"/>
        <v>53.66</v>
      </c>
      <c r="L46" s="12"/>
      <c r="M46" s="12"/>
      <c r="N46" s="12"/>
      <c r="O46" s="12"/>
      <c r="P46" s="12"/>
      <c r="Q46" s="12"/>
      <c r="R46" s="12"/>
      <c r="S46" s="12"/>
      <c r="T46" s="12"/>
      <c r="U46" s="11">
        <f t="shared" si="1"/>
        <v>0</v>
      </c>
      <c r="V46" s="18">
        <f t="shared" si="2"/>
        <v>53.66</v>
      </c>
      <c r="W46" s="18" cm="1">
        <f t="array" ref="W46">SUMPRODUCT(($V$5:$V$432&gt;V46)*($G$5:$G$432=G46))+1</f>
        <v>6</v>
      </c>
    </row>
    <row r="47" ht="30" customHeight="1" spans="1:23">
      <c r="A47" s="11">
        <v>43</v>
      </c>
      <c r="B47" s="12" t="s">
        <v>77</v>
      </c>
      <c r="C47" s="12" t="s">
        <v>47</v>
      </c>
      <c r="D47" s="12" t="s">
        <v>29</v>
      </c>
      <c r="E47" s="12" t="s">
        <v>30</v>
      </c>
      <c r="F47" s="12" t="s">
        <v>70</v>
      </c>
      <c r="G47" s="12" t="s">
        <v>71</v>
      </c>
      <c r="H47" s="12">
        <v>54.6</v>
      </c>
      <c r="I47" s="16">
        <v>51.5</v>
      </c>
      <c r="J47" s="17"/>
      <c r="K47" s="17">
        <f t="shared" si="3"/>
        <v>52.74</v>
      </c>
      <c r="L47" s="12"/>
      <c r="M47" s="12"/>
      <c r="N47" s="12"/>
      <c r="O47" s="12"/>
      <c r="P47" s="12"/>
      <c r="Q47" s="12"/>
      <c r="R47" s="12"/>
      <c r="S47" s="12"/>
      <c r="T47" s="12"/>
      <c r="U47" s="11">
        <f t="shared" si="1"/>
        <v>0</v>
      </c>
      <c r="V47" s="18">
        <f t="shared" si="2"/>
        <v>52.74</v>
      </c>
      <c r="W47" s="18" cm="1">
        <f t="array" ref="W47">SUMPRODUCT(($V$5:$V$432&gt;V47)*($G$5:$G$432=G47))+1</f>
        <v>7</v>
      </c>
    </row>
    <row r="48" ht="30" customHeight="1" spans="1:23">
      <c r="A48" s="11">
        <v>44</v>
      </c>
      <c r="B48" s="12" t="s">
        <v>78</v>
      </c>
      <c r="C48" s="12" t="s">
        <v>28</v>
      </c>
      <c r="D48" s="12" t="s">
        <v>29</v>
      </c>
      <c r="E48" s="12" t="s">
        <v>30</v>
      </c>
      <c r="F48" s="12" t="s">
        <v>70</v>
      </c>
      <c r="G48" s="12" t="s">
        <v>71</v>
      </c>
      <c r="H48" s="12">
        <v>46</v>
      </c>
      <c r="I48" s="16">
        <v>56</v>
      </c>
      <c r="J48" s="17"/>
      <c r="K48" s="17">
        <f t="shared" si="3"/>
        <v>52</v>
      </c>
      <c r="L48" s="12"/>
      <c r="M48" s="12"/>
      <c r="N48" s="12"/>
      <c r="O48" s="12"/>
      <c r="P48" s="12"/>
      <c r="Q48" s="12"/>
      <c r="R48" s="12"/>
      <c r="S48" s="12"/>
      <c r="T48" s="12"/>
      <c r="U48" s="11">
        <f t="shared" si="1"/>
        <v>0</v>
      </c>
      <c r="V48" s="18">
        <f t="shared" si="2"/>
        <v>52</v>
      </c>
      <c r="W48" s="18" cm="1">
        <f t="array" ref="W48">SUMPRODUCT(($V$5:$V$432&gt;V48)*($G$5:$G$432=G48))+1</f>
        <v>8</v>
      </c>
    </row>
    <row r="49" ht="30" customHeight="1" spans="1:23">
      <c r="A49" s="11">
        <v>45</v>
      </c>
      <c r="B49" s="12" t="s">
        <v>79</v>
      </c>
      <c r="C49" s="12" t="s">
        <v>28</v>
      </c>
      <c r="D49" s="12" t="s">
        <v>29</v>
      </c>
      <c r="E49" s="12" t="s">
        <v>30</v>
      </c>
      <c r="F49" s="12" t="s">
        <v>70</v>
      </c>
      <c r="G49" s="12" t="s">
        <v>71</v>
      </c>
      <c r="H49" s="12">
        <v>56.4</v>
      </c>
      <c r="I49" s="16">
        <v>49</v>
      </c>
      <c r="J49" s="17"/>
      <c r="K49" s="17">
        <f t="shared" si="3"/>
        <v>51.96</v>
      </c>
      <c r="L49" s="12"/>
      <c r="M49" s="12"/>
      <c r="N49" s="12"/>
      <c r="O49" s="12"/>
      <c r="P49" s="12"/>
      <c r="Q49" s="12"/>
      <c r="R49" s="12"/>
      <c r="S49" s="12"/>
      <c r="T49" s="12"/>
      <c r="U49" s="11">
        <f t="shared" si="1"/>
        <v>0</v>
      </c>
      <c r="V49" s="18">
        <f t="shared" si="2"/>
        <v>51.96</v>
      </c>
      <c r="W49" s="18" cm="1">
        <f t="array" ref="W49">SUMPRODUCT(($V$5:$V$432&gt;V49)*($G$5:$G$432=G49))+1</f>
        <v>9</v>
      </c>
    </row>
    <row r="50" ht="30" customHeight="1" spans="1:23">
      <c r="A50" s="11">
        <v>46</v>
      </c>
      <c r="B50" s="12" t="s">
        <v>80</v>
      </c>
      <c r="C50" s="12" t="s">
        <v>47</v>
      </c>
      <c r="D50" s="12" t="s">
        <v>29</v>
      </c>
      <c r="E50" s="12" t="s">
        <v>30</v>
      </c>
      <c r="F50" s="12" t="s">
        <v>70</v>
      </c>
      <c r="G50" s="12" t="s">
        <v>71</v>
      </c>
      <c r="H50" s="12">
        <v>55.4</v>
      </c>
      <c r="I50" s="16">
        <v>49.5</v>
      </c>
      <c r="J50" s="17"/>
      <c r="K50" s="17">
        <f t="shared" si="3"/>
        <v>51.86</v>
      </c>
      <c r="L50" s="12"/>
      <c r="M50" s="12"/>
      <c r="N50" s="12"/>
      <c r="O50" s="12"/>
      <c r="P50" s="12"/>
      <c r="Q50" s="12"/>
      <c r="R50" s="12"/>
      <c r="S50" s="12"/>
      <c r="T50" s="12"/>
      <c r="U50" s="11">
        <f t="shared" si="1"/>
        <v>0</v>
      </c>
      <c r="V50" s="18">
        <f t="shared" si="2"/>
        <v>51.86</v>
      </c>
      <c r="W50" s="18" cm="1">
        <f t="array" ref="W50">SUMPRODUCT(($V$5:$V$432&gt;V50)*($G$5:$G$432=G50))+1</f>
        <v>10</v>
      </c>
    </row>
    <row r="51" ht="30" customHeight="1" spans="1:23">
      <c r="A51" s="11">
        <v>47</v>
      </c>
      <c r="B51" s="12" t="s">
        <v>81</v>
      </c>
      <c r="C51" s="12" t="s">
        <v>47</v>
      </c>
      <c r="D51" s="12" t="s">
        <v>29</v>
      </c>
      <c r="E51" s="12" t="s">
        <v>30</v>
      </c>
      <c r="F51" s="12" t="s">
        <v>70</v>
      </c>
      <c r="G51" s="12" t="s">
        <v>71</v>
      </c>
      <c r="H51" s="12">
        <v>44.6</v>
      </c>
      <c r="I51" s="16">
        <v>56</v>
      </c>
      <c r="J51" s="17"/>
      <c r="K51" s="17">
        <f t="shared" si="3"/>
        <v>51.44</v>
      </c>
      <c r="L51" s="12"/>
      <c r="M51" s="12"/>
      <c r="N51" s="12"/>
      <c r="O51" s="12"/>
      <c r="P51" s="12"/>
      <c r="Q51" s="12"/>
      <c r="R51" s="12"/>
      <c r="S51" s="12"/>
      <c r="T51" s="12"/>
      <c r="U51" s="11">
        <f t="shared" si="1"/>
        <v>0</v>
      </c>
      <c r="V51" s="18">
        <f t="shared" si="2"/>
        <v>51.44</v>
      </c>
      <c r="W51" s="18" cm="1">
        <f t="array" ref="W51">SUMPRODUCT(($V$5:$V$432&gt;V51)*($G$5:$G$432=G51))+1</f>
        <v>11</v>
      </c>
    </row>
    <row r="52" ht="30" customHeight="1" spans="1:23">
      <c r="A52" s="11">
        <v>48</v>
      </c>
      <c r="B52" s="12" t="s">
        <v>82</v>
      </c>
      <c r="C52" s="12" t="s">
        <v>28</v>
      </c>
      <c r="D52" s="12" t="s">
        <v>29</v>
      </c>
      <c r="E52" s="12" t="s">
        <v>30</v>
      </c>
      <c r="F52" s="12" t="s">
        <v>70</v>
      </c>
      <c r="G52" s="12" t="s">
        <v>71</v>
      </c>
      <c r="H52" s="12">
        <v>50.4</v>
      </c>
      <c r="I52" s="16">
        <v>51.5</v>
      </c>
      <c r="J52" s="17"/>
      <c r="K52" s="17">
        <f t="shared" si="3"/>
        <v>51.06</v>
      </c>
      <c r="L52" s="12"/>
      <c r="M52" s="12"/>
      <c r="N52" s="12"/>
      <c r="O52" s="12"/>
      <c r="P52" s="12"/>
      <c r="Q52" s="12"/>
      <c r="R52" s="12"/>
      <c r="S52" s="12"/>
      <c r="T52" s="12"/>
      <c r="U52" s="11">
        <f t="shared" si="1"/>
        <v>0</v>
      </c>
      <c r="V52" s="18">
        <f t="shared" si="2"/>
        <v>51.06</v>
      </c>
      <c r="W52" s="18" cm="1">
        <f t="array" ref="W52">SUMPRODUCT(($V$5:$V$432&gt;V52)*($G$5:$G$432=G52))+1</f>
        <v>12</v>
      </c>
    </row>
    <row r="53" ht="30" customHeight="1" spans="1:23">
      <c r="A53" s="11">
        <v>49</v>
      </c>
      <c r="B53" s="12" t="s">
        <v>83</v>
      </c>
      <c r="C53" s="12" t="s">
        <v>28</v>
      </c>
      <c r="D53" s="12" t="s">
        <v>29</v>
      </c>
      <c r="E53" s="12" t="s">
        <v>30</v>
      </c>
      <c r="F53" s="12" t="s">
        <v>70</v>
      </c>
      <c r="G53" s="12" t="s">
        <v>71</v>
      </c>
      <c r="H53" s="12">
        <v>53.8</v>
      </c>
      <c r="I53" s="16">
        <v>48.5</v>
      </c>
      <c r="J53" s="17"/>
      <c r="K53" s="17">
        <f t="shared" si="3"/>
        <v>50.62</v>
      </c>
      <c r="L53" s="12"/>
      <c r="M53" s="12"/>
      <c r="N53" s="12"/>
      <c r="O53" s="12"/>
      <c r="P53" s="12"/>
      <c r="Q53" s="12"/>
      <c r="R53" s="12"/>
      <c r="S53" s="12"/>
      <c r="T53" s="12"/>
      <c r="U53" s="11">
        <f t="shared" si="1"/>
        <v>0</v>
      </c>
      <c r="V53" s="18">
        <f t="shared" si="2"/>
        <v>50.62</v>
      </c>
      <c r="W53" s="18" cm="1">
        <f t="array" ref="W53">SUMPRODUCT(($V$5:$V$432&gt;V53)*($G$5:$G$432=G53))+1</f>
        <v>13</v>
      </c>
    </row>
    <row r="54" ht="30" customHeight="1" spans="1:23">
      <c r="A54" s="11">
        <v>50</v>
      </c>
      <c r="B54" s="12" t="s">
        <v>84</v>
      </c>
      <c r="C54" s="12" t="s">
        <v>47</v>
      </c>
      <c r="D54" s="12" t="s">
        <v>29</v>
      </c>
      <c r="E54" s="12" t="s">
        <v>30</v>
      </c>
      <c r="F54" s="12" t="s">
        <v>70</v>
      </c>
      <c r="G54" s="12" t="s">
        <v>71</v>
      </c>
      <c r="H54" s="12">
        <v>47</v>
      </c>
      <c r="I54" s="16">
        <v>52.5</v>
      </c>
      <c r="J54" s="17"/>
      <c r="K54" s="17">
        <f t="shared" si="3"/>
        <v>50.3</v>
      </c>
      <c r="L54" s="12"/>
      <c r="M54" s="12"/>
      <c r="N54" s="12"/>
      <c r="O54" s="12"/>
      <c r="P54" s="12"/>
      <c r="Q54" s="12"/>
      <c r="R54" s="12"/>
      <c r="S54" s="12"/>
      <c r="T54" s="12"/>
      <c r="U54" s="11">
        <f t="shared" si="1"/>
        <v>0</v>
      </c>
      <c r="V54" s="18">
        <f t="shared" si="2"/>
        <v>50.3</v>
      </c>
      <c r="W54" s="18" cm="1">
        <f t="array" ref="W54">SUMPRODUCT(($V$5:$V$432&gt;V54)*($G$5:$G$432=G54))+1</f>
        <v>14</v>
      </c>
    </row>
    <row r="55" ht="30" customHeight="1" spans="1:23">
      <c r="A55" s="11">
        <v>51</v>
      </c>
      <c r="B55" s="12" t="s">
        <v>85</v>
      </c>
      <c r="C55" s="12" t="s">
        <v>47</v>
      </c>
      <c r="D55" s="12" t="s">
        <v>29</v>
      </c>
      <c r="E55" s="12" t="s">
        <v>30</v>
      </c>
      <c r="F55" s="12" t="s">
        <v>70</v>
      </c>
      <c r="G55" s="12" t="s">
        <v>71</v>
      </c>
      <c r="H55" s="12">
        <v>52</v>
      </c>
      <c r="I55" s="16">
        <v>49</v>
      </c>
      <c r="J55" s="17"/>
      <c r="K55" s="17">
        <f t="shared" si="3"/>
        <v>50.2</v>
      </c>
      <c r="L55" s="12"/>
      <c r="M55" s="12"/>
      <c r="N55" s="12"/>
      <c r="O55" s="12"/>
      <c r="P55" s="12"/>
      <c r="Q55" s="12"/>
      <c r="R55" s="12"/>
      <c r="S55" s="12"/>
      <c r="T55" s="12"/>
      <c r="U55" s="11">
        <f t="shared" si="1"/>
        <v>0</v>
      </c>
      <c r="V55" s="18">
        <f t="shared" si="2"/>
        <v>50.2</v>
      </c>
      <c r="W55" s="18" cm="1">
        <f t="array" ref="W55">SUMPRODUCT(($V$5:$V$432&gt;V55)*($G$5:$G$432=G55))+1</f>
        <v>15</v>
      </c>
    </row>
    <row r="56" ht="30" customHeight="1" spans="1:23">
      <c r="A56" s="11">
        <v>52</v>
      </c>
      <c r="B56" s="12" t="s">
        <v>86</v>
      </c>
      <c r="C56" s="12" t="s">
        <v>47</v>
      </c>
      <c r="D56" s="12" t="s">
        <v>29</v>
      </c>
      <c r="E56" s="12" t="s">
        <v>30</v>
      </c>
      <c r="F56" s="12" t="s">
        <v>70</v>
      </c>
      <c r="G56" s="12" t="s">
        <v>71</v>
      </c>
      <c r="H56" s="12">
        <v>51.2</v>
      </c>
      <c r="I56" s="16">
        <v>49</v>
      </c>
      <c r="J56" s="17"/>
      <c r="K56" s="17">
        <f t="shared" si="3"/>
        <v>49.88</v>
      </c>
      <c r="L56" s="12"/>
      <c r="M56" s="12"/>
      <c r="N56" s="12"/>
      <c r="O56" s="12"/>
      <c r="P56" s="12"/>
      <c r="Q56" s="12"/>
      <c r="R56" s="12"/>
      <c r="S56" s="12"/>
      <c r="T56" s="12"/>
      <c r="U56" s="11">
        <f t="shared" si="1"/>
        <v>0</v>
      </c>
      <c r="V56" s="18">
        <f t="shared" si="2"/>
        <v>49.88</v>
      </c>
      <c r="W56" s="18" cm="1">
        <f t="array" ref="W56">SUMPRODUCT(($V$5:$V$432&gt;V56)*($G$5:$G$432=G56))+1</f>
        <v>16</v>
      </c>
    </row>
    <row r="57" ht="30" customHeight="1" spans="1:23">
      <c r="A57" s="11">
        <v>53</v>
      </c>
      <c r="B57" s="12" t="s">
        <v>87</v>
      </c>
      <c r="C57" s="12" t="s">
        <v>47</v>
      </c>
      <c r="D57" s="12" t="s">
        <v>29</v>
      </c>
      <c r="E57" s="12" t="s">
        <v>30</v>
      </c>
      <c r="F57" s="12" t="s">
        <v>70</v>
      </c>
      <c r="G57" s="12" t="s">
        <v>71</v>
      </c>
      <c r="H57" s="12">
        <v>42</v>
      </c>
      <c r="I57" s="16">
        <v>54.5</v>
      </c>
      <c r="J57" s="17"/>
      <c r="K57" s="17">
        <f t="shared" si="3"/>
        <v>49.5</v>
      </c>
      <c r="L57" s="12"/>
      <c r="M57" s="12"/>
      <c r="N57" s="12"/>
      <c r="O57" s="12"/>
      <c r="P57" s="12"/>
      <c r="Q57" s="12"/>
      <c r="R57" s="12"/>
      <c r="S57" s="12"/>
      <c r="T57" s="12"/>
      <c r="U57" s="11">
        <f t="shared" si="1"/>
        <v>0</v>
      </c>
      <c r="V57" s="18">
        <f t="shared" si="2"/>
        <v>49.5</v>
      </c>
      <c r="W57" s="18" cm="1">
        <f t="array" ref="W57">SUMPRODUCT(($V$5:$V$432&gt;V57)*($G$5:$G$432=G57))+1</f>
        <v>17</v>
      </c>
    </row>
    <row r="58" ht="30" customHeight="1" spans="1:23">
      <c r="A58" s="11">
        <v>54</v>
      </c>
      <c r="B58" s="12" t="s">
        <v>88</v>
      </c>
      <c r="C58" s="12" t="s">
        <v>47</v>
      </c>
      <c r="D58" s="12" t="s">
        <v>29</v>
      </c>
      <c r="E58" s="12" t="s">
        <v>30</v>
      </c>
      <c r="F58" s="12" t="s">
        <v>70</v>
      </c>
      <c r="G58" s="12" t="s">
        <v>71</v>
      </c>
      <c r="H58" s="12">
        <v>49.4</v>
      </c>
      <c r="I58" s="16">
        <v>49.5</v>
      </c>
      <c r="J58" s="17"/>
      <c r="K58" s="17">
        <f t="shared" si="3"/>
        <v>49.46</v>
      </c>
      <c r="L58" s="12"/>
      <c r="M58" s="12"/>
      <c r="N58" s="12"/>
      <c r="O58" s="12"/>
      <c r="P58" s="12"/>
      <c r="Q58" s="12"/>
      <c r="R58" s="12"/>
      <c r="S58" s="12"/>
      <c r="T58" s="12"/>
      <c r="U58" s="11">
        <f t="shared" si="1"/>
        <v>0</v>
      </c>
      <c r="V58" s="18">
        <f t="shared" si="2"/>
        <v>49.46</v>
      </c>
      <c r="W58" s="18" cm="1">
        <f t="array" ref="W58">SUMPRODUCT(($V$5:$V$432&gt;V58)*($G$5:$G$432=G58))+1</f>
        <v>18</v>
      </c>
    </row>
    <row r="59" ht="30" customHeight="1" spans="1:23">
      <c r="A59" s="11">
        <v>55</v>
      </c>
      <c r="B59" s="12" t="s">
        <v>89</v>
      </c>
      <c r="C59" s="12" t="s">
        <v>28</v>
      </c>
      <c r="D59" s="12" t="s">
        <v>29</v>
      </c>
      <c r="E59" s="12" t="s">
        <v>30</v>
      </c>
      <c r="F59" s="12" t="s">
        <v>70</v>
      </c>
      <c r="G59" s="12" t="s">
        <v>71</v>
      </c>
      <c r="H59" s="12">
        <v>47</v>
      </c>
      <c r="I59" s="16">
        <v>51</v>
      </c>
      <c r="J59" s="17"/>
      <c r="K59" s="17">
        <f t="shared" si="3"/>
        <v>49.4</v>
      </c>
      <c r="L59" s="12"/>
      <c r="M59" s="12"/>
      <c r="N59" s="12"/>
      <c r="O59" s="12"/>
      <c r="P59" s="12"/>
      <c r="Q59" s="12"/>
      <c r="R59" s="12"/>
      <c r="S59" s="12"/>
      <c r="T59" s="12"/>
      <c r="U59" s="11">
        <f t="shared" si="1"/>
        <v>0</v>
      </c>
      <c r="V59" s="18">
        <f t="shared" si="2"/>
        <v>49.4</v>
      </c>
      <c r="W59" s="18" cm="1">
        <f t="array" ref="W59">SUMPRODUCT(($V$5:$V$432&gt;V59)*($G$5:$G$432=G59))+1</f>
        <v>19</v>
      </c>
    </row>
    <row r="60" ht="30" customHeight="1" spans="1:23">
      <c r="A60" s="11">
        <v>56</v>
      </c>
      <c r="B60" s="12" t="s">
        <v>90</v>
      </c>
      <c r="C60" s="12" t="s">
        <v>28</v>
      </c>
      <c r="D60" s="12" t="s">
        <v>29</v>
      </c>
      <c r="E60" s="12" t="s">
        <v>30</v>
      </c>
      <c r="F60" s="12" t="s">
        <v>70</v>
      </c>
      <c r="G60" s="12" t="s">
        <v>71</v>
      </c>
      <c r="H60" s="12">
        <v>46.6</v>
      </c>
      <c r="I60" s="16">
        <v>49</v>
      </c>
      <c r="J60" s="17"/>
      <c r="K60" s="17">
        <f t="shared" si="3"/>
        <v>48.04</v>
      </c>
      <c r="L60" s="12"/>
      <c r="M60" s="12"/>
      <c r="N60" s="12"/>
      <c r="O60" s="12"/>
      <c r="P60" s="12"/>
      <c r="Q60" s="12"/>
      <c r="R60" s="12"/>
      <c r="S60" s="12"/>
      <c r="T60" s="12"/>
      <c r="U60" s="11">
        <f t="shared" si="1"/>
        <v>0</v>
      </c>
      <c r="V60" s="18">
        <f t="shared" si="2"/>
        <v>48.04</v>
      </c>
      <c r="W60" s="18" cm="1">
        <f t="array" ref="W60">SUMPRODUCT(($V$5:$V$432&gt;V60)*($G$5:$G$432=G60))+1</f>
        <v>20</v>
      </c>
    </row>
    <row r="61" ht="30" customHeight="1" spans="1:23">
      <c r="A61" s="11">
        <v>57</v>
      </c>
      <c r="B61" s="12" t="s">
        <v>91</v>
      </c>
      <c r="C61" s="12" t="s">
        <v>47</v>
      </c>
      <c r="D61" s="12" t="s">
        <v>29</v>
      </c>
      <c r="E61" s="12" t="s">
        <v>30</v>
      </c>
      <c r="F61" s="12" t="s">
        <v>70</v>
      </c>
      <c r="G61" s="12" t="s">
        <v>71</v>
      </c>
      <c r="H61" s="12">
        <v>61.6</v>
      </c>
      <c r="I61" s="16">
        <v>38.5</v>
      </c>
      <c r="J61" s="17"/>
      <c r="K61" s="17">
        <f t="shared" si="3"/>
        <v>47.74</v>
      </c>
      <c r="L61" s="12"/>
      <c r="M61" s="12"/>
      <c r="N61" s="12"/>
      <c r="O61" s="12"/>
      <c r="P61" s="12"/>
      <c r="Q61" s="12"/>
      <c r="R61" s="12"/>
      <c r="S61" s="12"/>
      <c r="T61" s="12"/>
      <c r="U61" s="11">
        <f t="shared" si="1"/>
        <v>0</v>
      </c>
      <c r="V61" s="18">
        <f t="shared" si="2"/>
        <v>47.74</v>
      </c>
      <c r="W61" s="18" cm="1">
        <f t="array" ref="W61">SUMPRODUCT(($V$5:$V$432&gt;V61)*($G$5:$G$432=G61))+1</f>
        <v>21</v>
      </c>
    </row>
    <row r="62" ht="30" customHeight="1" spans="1:23">
      <c r="A62" s="11">
        <v>58</v>
      </c>
      <c r="B62" s="12" t="s">
        <v>92</v>
      </c>
      <c r="C62" s="12" t="s">
        <v>28</v>
      </c>
      <c r="D62" s="12" t="s">
        <v>29</v>
      </c>
      <c r="E62" s="12" t="s">
        <v>30</v>
      </c>
      <c r="F62" s="12" t="s">
        <v>70</v>
      </c>
      <c r="G62" s="12" t="s">
        <v>71</v>
      </c>
      <c r="H62" s="12">
        <v>46.6</v>
      </c>
      <c r="I62" s="16">
        <v>48.5</v>
      </c>
      <c r="J62" s="17"/>
      <c r="K62" s="17">
        <f t="shared" si="3"/>
        <v>47.74</v>
      </c>
      <c r="L62" s="12"/>
      <c r="M62" s="12"/>
      <c r="N62" s="12"/>
      <c r="O62" s="12"/>
      <c r="P62" s="12"/>
      <c r="Q62" s="12"/>
      <c r="R62" s="12"/>
      <c r="S62" s="12"/>
      <c r="T62" s="12"/>
      <c r="U62" s="11">
        <f t="shared" si="1"/>
        <v>0</v>
      </c>
      <c r="V62" s="18">
        <f t="shared" si="2"/>
        <v>47.74</v>
      </c>
      <c r="W62" s="18" cm="1">
        <f t="array" ref="W62">SUMPRODUCT(($V$5:$V$432&gt;V62)*($G$5:$G$432=G62))+1</f>
        <v>21</v>
      </c>
    </row>
    <row r="63" ht="30" customHeight="1" spans="1:23">
      <c r="A63" s="11">
        <v>59</v>
      </c>
      <c r="B63" s="12" t="s">
        <v>93</v>
      </c>
      <c r="C63" s="12" t="s">
        <v>28</v>
      </c>
      <c r="D63" s="12" t="s">
        <v>29</v>
      </c>
      <c r="E63" s="12" t="s">
        <v>30</v>
      </c>
      <c r="F63" s="12" t="s">
        <v>70</v>
      </c>
      <c r="G63" s="12" t="s">
        <v>71</v>
      </c>
      <c r="H63" s="12">
        <v>50.2</v>
      </c>
      <c r="I63" s="16">
        <v>46</v>
      </c>
      <c r="J63" s="17"/>
      <c r="K63" s="17">
        <f t="shared" si="3"/>
        <v>47.68</v>
      </c>
      <c r="L63" s="12"/>
      <c r="M63" s="12"/>
      <c r="N63" s="12"/>
      <c r="O63" s="12"/>
      <c r="P63" s="12"/>
      <c r="Q63" s="12"/>
      <c r="R63" s="12"/>
      <c r="S63" s="12"/>
      <c r="T63" s="12"/>
      <c r="U63" s="11">
        <f t="shared" si="1"/>
        <v>0</v>
      </c>
      <c r="V63" s="18">
        <f t="shared" si="2"/>
        <v>47.68</v>
      </c>
      <c r="W63" s="18" cm="1">
        <f t="array" ref="W63">SUMPRODUCT(($V$5:$V$432&gt;V63)*($G$5:$G$432=G63))+1</f>
        <v>23</v>
      </c>
    </row>
    <row r="64" ht="30" customHeight="1" spans="1:23">
      <c r="A64" s="11">
        <v>60</v>
      </c>
      <c r="B64" s="12" t="s">
        <v>94</v>
      </c>
      <c r="C64" s="12" t="s">
        <v>28</v>
      </c>
      <c r="D64" s="12" t="s">
        <v>29</v>
      </c>
      <c r="E64" s="12" t="s">
        <v>30</v>
      </c>
      <c r="F64" s="12" t="s">
        <v>70</v>
      </c>
      <c r="G64" s="12" t="s">
        <v>71</v>
      </c>
      <c r="H64" s="12">
        <v>48</v>
      </c>
      <c r="I64" s="16">
        <v>46.5</v>
      </c>
      <c r="J64" s="17"/>
      <c r="K64" s="17">
        <f t="shared" si="3"/>
        <v>47.1</v>
      </c>
      <c r="L64" s="12"/>
      <c r="M64" s="12"/>
      <c r="N64" s="12"/>
      <c r="O64" s="12"/>
      <c r="P64" s="12"/>
      <c r="Q64" s="12"/>
      <c r="R64" s="12"/>
      <c r="S64" s="12"/>
      <c r="T64" s="12"/>
      <c r="U64" s="11">
        <f t="shared" si="1"/>
        <v>0</v>
      </c>
      <c r="V64" s="18">
        <f t="shared" si="2"/>
        <v>47.1</v>
      </c>
      <c r="W64" s="18" cm="1">
        <f t="array" ref="W64">SUMPRODUCT(($V$5:$V$432&gt;V64)*($G$5:$G$432=G64))+1</f>
        <v>24</v>
      </c>
    </row>
    <row r="65" ht="30" customHeight="1" spans="1:23">
      <c r="A65" s="11">
        <v>61</v>
      </c>
      <c r="B65" s="12" t="s">
        <v>95</v>
      </c>
      <c r="C65" s="12" t="s">
        <v>47</v>
      </c>
      <c r="D65" s="12" t="s">
        <v>29</v>
      </c>
      <c r="E65" s="12" t="s">
        <v>30</v>
      </c>
      <c r="F65" s="12" t="s">
        <v>70</v>
      </c>
      <c r="G65" s="12" t="s">
        <v>71</v>
      </c>
      <c r="H65" s="12">
        <v>45.4</v>
      </c>
      <c r="I65" s="16">
        <v>47</v>
      </c>
      <c r="J65" s="17"/>
      <c r="K65" s="17">
        <f t="shared" si="3"/>
        <v>46.36</v>
      </c>
      <c r="L65" s="12"/>
      <c r="M65" s="12"/>
      <c r="N65" s="12"/>
      <c r="O65" s="12"/>
      <c r="P65" s="12"/>
      <c r="Q65" s="12"/>
      <c r="R65" s="12"/>
      <c r="S65" s="12"/>
      <c r="T65" s="12"/>
      <c r="U65" s="11">
        <f t="shared" si="1"/>
        <v>0</v>
      </c>
      <c r="V65" s="18">
        <f t="shared" si="2"/>
        <v>46.36</v>
      </c>
      <c r="W65" s="18" cm="1">
        <f t="array" ref="W65">SUMPRODUCT(($V$5:$V$432&gt;V65)*($G$5:$G$432=G65))+1</f>
        <v>25</v>
      </c>
    </row>
    <row r="66" ht="30" customHeight="1" spans="1:23">
      <c r="A66" s="11">
        <v>62</v>
      </c>
      <c r="B66" s="12" t="s">
        <v>96</v>
      </c>
      <c r="C66" s="12" t="s">
        <v>47</v>
      </c>
      <c r="D66" s="12" t="s">
        <v>29</v>
      </c>
      <c r="E66" s="12" t="s">
        <v>30</v>
      </c>
      <c r="F66" s="12" t="s">
        <v>70</v>
      </c>
      <c r="G66" s="12" t="s">
        <v>71</v>
      </c>
      <c r="H66" s="12">
        <v>39.2</v>
      </c>
      <c r="I66" s="16">
        <v>51</v>
      </c>
      <c r="J66" s="17"/>
      <c r="K66" s="17">
        <f t="shared" si="3"/>
        <v>46.28</v>
      </c>
      <c r="L66" s="12"/>
      <c r="M66" s="12"/>
      <c r="N66" s="12"/>
      <c r="O66" s="12"/>
      <c r="P66" s="12"/>
      <c r="Q66" s="12"/>
      <c r="R66" s="12"/>
      <c r="S66" s="12"/>
      <c r="T66" s="12"/>
      <c r="U66" s="11">
        <f t="shared" si="1"/>
        <v>0</v>
      </c>
      <c r="V66" s="18">
        <f t="shared" si="2"/>
        <v>46.28</v>
      </c>
      <c r="W66" s="18" cm="1">
        <f t="array" ref="W66">SUMPRODUCT(($V$5:$V$432&gt;V66)*($G$5:$G$432=G66))+1</f>
        <v>26</v>
      </c>
    </row>
    <row r="67" ht="30" customHeight="1" spans="1:23">
      <c r="A67" s="11">
        <v>63</v>
      </c>
      <c r="B67" s="12" t="s">
        <v>97</v>
      </c>
      <c r="C67" s="12" t="s">
        <v>28</v>
      </c>
      <c r="D67" s="12" t="s">
        <v>29</v>
      </c>
      <c r="E67" s="12" t="s">
        <v>30</v>
      </c>
      <c r="F67" s="12" t="s">
        <v>70</v>
      </c>
      <c r="G67" s="12" t="s">
        <v>71</v>
      </c>
      <c r="H67" s="12">
        <v>43.8</v>
      </c>
      <c r="I67" s="16">
        <v>47.5</v>
      </c>
      <c r="J67" s="17"/>
      <c r="K67" s="17">
        <f t="shared" si="3"/>
        <v>46.02</v>
      </c>
      <c r="L67" s="12"/>
      <c r="M67" s="12"/>
      <c r="N67" s="12"/>
      <c r="O67" s="12"/>
      <c r="P67" s="12"/>
      <c r="Q67" s="12"/>
      <c r="R67" s="12"/>
      <c r="S67" s="12"/>
      <c r="T67" s="12"/>
      <c r="U67" s="11">
        <f t="shared" si="1"/>
        <v>0</v>
      </c>
      <c r="V67" s="18">
        <f t="shared" si="2"/>
        <v>46.02</v>
      </c>
      <c r="W67" s="18" cm="1">
        <f t="array" ref="W67">SUMPRODUCT(($V$5:$V$432&gt;V67)*($G$5:$G$432=G67))+1</f>
        <v>27</v>
      </c>
    </row>
    <row r="68" ht="30" customHeight="1" spans="1:23">
      <c r="A68" s="11">
        <v>64</v>
      </c>
      <c r="B68" s="12" t="s">
        <v>98</v>
      </c>
      <c r="C68" s="12" t="s">
        <v>28</v>
      </c>
      <c r="D68" s="12" t="s">
        <v>29</v>
      </c>
      <c r="E68" s="12" t="s">
        <v>30</v>
      </c>
      <c r="F68" s="12" t="s">
        <v>70</v>
      </c>
      <c r="G68" s="12" t="s">
        <v>71</v>
      </c>
      <c r="H68" s="12">
        <v>45.2</v>
      </c>
      <c r="I68" s="16">
        <v>46</v>
      </c>
      <c r="J68" s="17"/>
      <c r="K68" s="17">
        <f t="shared" si="3"/>
        <v>45.68</v>
      </c>
      <c r="L68" s="12"/>
      <c r="M68" s="12"/>
      <c r="N68" s="12"/>
      <c r="O68" s="12"/>
      <c r="P68" s="12"/>
      <c r="Q68" s="12"/>
      <c r="R68" s="12"/>
      <c r="S68" s="12"/>
      <c r="T68" s="12"/>
      <c r="U68" s="11">
        <f t="shared" si="1"/>
        <v>0</v>
      </c>
      <c r="V68" s="18">
        <f t="shared" si="2"/>
        <v>45.68</v>
      </c>
      <c r="W68" s="18" cm="1">
        <f t="array" ref="W68">SUMPRODUCT(($V$5:$V$432&gt;V68)*($G$5:$G$432=G68))+1</f>
        <v>28</v>
      </c>
    </row>
    <row r="69" ht="30" customHeight="1" spans="1:23">
      <c r="A69" s="11">
        <v>65</v>
      </c>
      <c r="B69" s="12" t="s">
        <v>99</v>
      </c>
      <c r="C69" s="12" t="s">
        <v>47</v>
      </c>
      <c r="D69" s="12" t="s">
        <v>29</v>
      </c>
      <c r="E69" s="12" t="s">
        <v>30</v>
      </c>
      <c r="F69" s="12" t="s">
        <v>70</v>
      </c>
      <c r="G69" s="12" t="s">
        <v>71</v>
      </c>
      <c r="H69" s="12">
        <v>35.6</v>
      </c>
      <c r="I69" s="16">
        <v>51</v>
      </c>
      <c r="J69" s="17"/>
      <c r="K69" s="17">
        <f t="shared" si="3"/>
        <v>44.84</v>
      </c>
      <c r="L69" s="12"/>
      <c r="M69" s="12"/>
      <c r="N69" s="12"/>
      <c r="O69" s="12"/>
      <c r="P69" s="12"/>
      <c r="Q69" s="12"/>
      <c r="R69" s="12"/>
      <c r="S69" s="12"/>
      <c r="T69" s="12"/>
      <c r="U69" s="11">
        <f t="shared" ref="U69:U132" si="4">T69+S69+R69+Q69+P69+O69+N69+M69+L69</f>
        <v>0</v>
      </c>
      <c r="V69" s="18">
        <f t="shared" ref="V69:V132" si="5">K69+U69</f>
        <v>44.84</v>
      </c>
      <c r="W69" s="18" cm="1">
        <f t="array" ref="W69">SUMPRODUCT(($V$5:$V$432&gt;V69)*($G$5:$G$432=G69))+1</f>
        <v>29</v>
      </c>
    </row>
    <row r="70" ht="30" customHeight="1" spans="1:23">
      <c r="A70" s="11">
        <v>66</v>
      </c>
      <c r="B70" s="12" t="s">
        <v>100</v>
      </c>
      <c r="C70" s="12" t="s">
        <v>47</v>
      </c>
      <c r="D70" s="12" t="s">
        <v>29</v>
      </c>
      <c r="E70" s="12" t="s">
        <v>30</v>
      </c>
      <c r="F70" s="12" t="s">
        <v>70</v>
      </c>
      <c r="G70" s="12" t="s">
        <v>71</v>
      </c>
      <c r="H70" s="12">
        <v>44.8</v>
      </c>
      <c r="I70" s="16">
        <v>44.5</v>
      </c>
      <c r="J70" s="17"/>
      <c r="K70" s="17">
        <f t="shared" si="3"/>
        <v>44.62</v>
      </c>
      <c r="L70" s="12"/>
      <c r="M70" s="12"/>
      <c r="N70" s="12"/>
      <c r="O70" s="12"/>
      <c r="P70" s="12"/>
      <c r="Q70" s="12"/>
      <c r="R70" s="12"/>
      <c r="S70" s="12"/>
      <c r="T70" s="12"/>
      <c r="U70" s="11">
        <f t="shared" si="4"/>
        <v>0</v>
      </c>
      <c r="V70" s="18">
        <f t="shared" si="5"/>
        <v>44.62</v>
      </c>
      <c r="W70" s="18" cm="1">
        <f t="array" ref="W70">SUMPRODUCT(($V$5:$V$432&gt;V70)*($G$5:$G$432=G70))+1</f>
        <v>30</v>
      </c>
    </row>
    <row r="71" ht="30" customHeight="1" spans="1:23">
      <c r="A71" s="11">
        <v>67</v>
      </c>
      <c r="B71" s="12" t="s">
        <v>101</v>
      </c>
      <c r="C71" s="12" t="s">
        <v>47</v>
      </c>
      <c r="D71" s="12" t="s">
        <v>29</v>
      </c>
      <c r="E71" s="12" t="s">
        <v>30</v>
      </c>
      <c r="F71" s="12" t="s">
        <v>70</v>
      </c>
      <c r="G71" s="12" t="s">
        <v>71</v>
      </c>
      <c r="H71" s="12">
        <v>43</v>
      </c>
      <c r="I71" s="16">
        <v>45.5</v>
      </c>
      <c r="J71" s="17"/>
      <c r="K71" s="17">
        <f t="shared" si="3"/>
        <v>44.5</v>
      </c>
      <c r="L71" s="12"/>
      <c r="M71" s="12"/>
      <c r="N71" s="12"/>
      <c r="O71" s="12"/>
      <c r="P71" s="12"/>
      <c r="Q71" s="12"/>
      <c r="R71" s="12"/>
      <c r="S71" s="12"/>
      <c r="T71" s="12"/>
      <c r="U71" s="11">
        <f t="shared" si="4"/>
        <v>0</v>
      </c>
      <c r="V71" s="18">
        <f t="shared" si="5"/>
        <v>44.5</v>
      </c>
      <c r="W71" s="18" cm="1">
        <f t="array" ref="W71">SUMPRODUCT(($V$5:$V$432&gt;V71)*($G$5:$G$432=G71))+1</f>
        <v>31</v>
      </c>
    </row>
    <row r="72" ht="30" customHeight="1" spans="1:23">
      <c r="A72" s="11">
        <v>68</v>
      </c>
      <c r="B72" s="12" t="s">
        <v>102</v>
      </c>
      <c r="C72" s="12" t="s">
        <v>28</v>
      </c>
      <c r="D72" s="12" t="s">
        <v>29</v>
      </c>
      <c r="E72" s="12" t="s">
        <v>30</v>
      </c>
      <c r="F72" s="12" t="s">
        <v>70</v>
      </c>
      <c r="G72" s="12" t="s">
        <v>71</v>
      </c>
      <c r="H72" s="12">
        <v>43.6</v>
      </c>
      <c r="I72" s="16">
        <v>45</v>
      </c>
      <c r="J72" s="17"/>
      <c r="K72" s="17">
        <f t="shared" si="3"/>
        <v>44.44</v>
      </c>
      <c r="L72" s="12"/>
      <c r="M72" s="12"/>
      <c r="N72" s="12"/>
      <c r="O72" s="12"/>
      <c r="P72" s="12"/>
      <c r="Q72" s="12"/>
      <c r="R72" s="12"/>
      <c r="S72" s="12"/>
      <c r="T72" s="12"/>
      <c r="U72" s="11">
        <f t="shared" si="4"/>
        <v>0</v>
      </c>
      <c r="V72" s="18">
        <f t="shared" si="5"/>
        <v>44.44</v>
      </c>
      <c r="W72" s="18" cm="1">
        <f t="array" ref="W72">SUMPRODUCT(($V$5:$V$432&gt;V72)*($G$5:$G$432=G72))+1</f>
        <v>32</v>
      </c>
    </row>
    <row r="73" ht="30" customHeight="1" spans="1:23">
      <c r="A73" s="11">
        <v>69</v>
      </c>
      <c r="B73" s="12" t="s">
        <v>103</v>
      </c>
      <c r="C73" s="12" t="s">
        <v>28</v>
      </c>
      <c r="D73" s="12" t="s">
        <v>29</v>
      </c>
      <c r="E73" s="12" t="s">
        <v>30</v>
      </c>
      <c r="F73" s="12" t="s">
        <v>70</v>
      </c>
      <c r="G73" s="12" t="s">
        <v>71</v>
      </c>
      <c r="H73" s="12">
        <v>49.4</v>
      </c>
      <c r="I73" s="16">
        <v>40.5</v>
      </c>
      <c r="J73" s="17"/>
      <c r="K73" s="17">
        <f t="shared" si="3"/>
        <v>44.06</v>
      </c>
      <c r="L73" s="12"/>
      <c r="M73" s="12"/>
      <c r="N73" s="12"/>
      <c r="O73" s="12"/>
      <c r="P73" s="12"/>
      <c r="Q73" s="12"/>
      <c r="R73" s="12"/>
      <c r="S73" s="12"/>
      <c r="T73" s="12"/>
      <c r="U73" s="11">
        <f t="shared" si="4"/>
        <v>0</v>
      </c>
      <c r="V73" s="18">
        <f t="shared" si="5"/>
        <v>44.06</v>
      </c>
      <c r="W73" s="18" cm="1">
        <f t="array" ref="W73">SUMPRODUCT(($V$5:$V$432&gt;V73)*($G$5:$G$432=G73))+1</f>
        <v>33</v>
      </c>
    </row>
    <row r="74" ht="30" customHeight="1" spans="1:23">
      <c r="A74" s="11">
        <v>70</v>
      </c>
      <c r="B74" s="12" t="s">
        <v>104</v>
      </c>
      <c r="C74" s="12" t="s">
        <v>47</v>
      </c>
      <c r="D74" s="12" t="s">
        <v>29</v>
      </c>
      <c r="E74" s="12" t="s">
        <v>30</v>
      </c>
      <c r="F74" s="12" t="s">
        <v>70</v>
      </c>
      <c r="G74" s="12" t="s">
        <v>71</v>
      </c>
      <c r="H74" s="12">
        <v>48.8</v>
      </c>
      <c r="I74" s="16">
        <v>40.5</v>
      </c>
      <c r="J74" s="17"/>
      <c r="K74" s="17">
        <f t="shared" si="3"/>
        <v>43.82</v>
      </c>
      <c r="L74" s="12"/>
      <c r="M74" s="12"/>
      <c r="N74" s="12"/>
      <c r="O74" s="12"/>
      <c r="P74" s="12"/>
      <c r="Q74" s="12"/>
      <c r="R74" s="12"/>
      <c r="S74" s="12"/>
      <c r="T74" s="12"/>
      <c r="U74" s="11">
        <f t="shared" si="4"/>
        <v>0</v>
      </c>
      <c r="V74" s="18">
        <f t="shared" si="5"/>
        <v>43.82</v>
      </c>
      <c r="W74" s="18" cm="1">
        <f t="array" ref="W74">SUMPRODUCT(($V$5:$V$432&gt;V74)*($G$5:$G$432=G74))+1</f>
        <v>34</v>
      </c>
    </row>
    <row r="75" ht="30" customHeight="1" spans="1:23">
      <c r="A75" s="11">
        <v>71</v>
      </c>
      <c r="B75" s="12" t="s">
        <v>105</v>
      </c>
      <c r="C75" s="12" t="s">
        <v>47</v>
      </c>
      <c r="D75" s="12" t="s">
        <v>29</v>
      </c>
      <c r="E75" s="12" t="s">
        <v>30</v>
      </c>
      <c r="F75" s="12" t="s">
        <v>70</v>
      </c>
      <c r="G75" s="12" t="s">
        <v>71</v>
      </c>
      <c r="H75" s="12">
        <v>41.6</v>
      </c>
      <c r="I75" s="16">
        <v>45</v>
      </c>
      <c r="J75" s="17"/>
      <c r="K75" s="17">
        <f t="shared" si="3"/>
        <v>43.64</v>
      </c>
      <c r="L75" s="12"/>
      <c r="M75" s="12"/>
      <c r="N75" s="12"/>
      <c r="O75" s="12"/>
      <c r="P75" s="12"/>
      <c r="Q75" s="12"/>
      <c r="R75" s="12"/>
      <c r="S75" s="12"/>
      <c r="T75" s="12"/>
      <c r="U75" s="11">
        <f t="shared" si="4"/>
        <v>0</v>
      </c>
      <c r="V75" s="18">
        <f t="shared" si="5"/>
        <v>43.64</v>
      </c>
      <c r="W75" s="18" cm="1">
        <f t="array" ref="W75">SUMPRODUCT(($V$5:$V$432&gt;V75)*($G$5:$G$432=G75))+1</f>
        <v>35</v>
      </c>
    </row>
    <row r="76" ht="30" customHeight="1" spans="1:23">
      <c r="A76" s="11">
        <v>72</v>
      </c>
      <c r="B76" s="12" t="s">
        <v>106</v>
      </c>
      <c r="C76" s="12" t="s">
        <v>28</v>
      </c>
      <c r="D76" s="12" t="s">
        <v>29</v>
      </c>
      <c r="E76" s="12" t="s">
        <v>30</v>
      </c>
      <c r="F76" s="12" t="s">
        <v>70</v>
      </c>
      <c r="G76" s="12" t="s">
        <v>71</v>
      </c>
      <c r="H76" s="12">
        <v>47.6</v>
      </c>
      <c r="I76" s="16">
        <v>40</v>
      </c>
      <c r="J76" s="17"/>
      <c r="K76" s="17">
        <f t="shared" si="3"/>
        <v>43.04</v>
      </c>
      <c r="L76" s="12"/>
      <c r="M76" s="12"/>
      <c r="N76" s="12"/>
      <c r="O76" s="12"/>
      <c r="P76" s="12"/>
      <c r="Q76" s="12"/>
      <c r="R76" s="12"/>
      <c r="S76" s="12"/>
      <c r="T76" s="12"/>
      <c r="U76" s="11">
        <f t="shared" si="4"/>
        <v>0</v>
      </c>
      <c r="V76" s="18">
        <f t="shared" si="5"/>
        <v>43.04</v>
      </c>
      <c r="W76" s="18" cm="1">
        <f t="array" ref="W76">SUMPRODUCT(($V$5:$V$432&gt;V76)*($G$5:$G$432=G76))+1</f>
        <v>36</v>
      </c>
    </row>
    <row r="77" ht="30" customHeight="1" spans="1:23">
      <c r="A77" s="11">
        <v>73</v>
      </c>
      <c r="B77" s="12" t="s">
        <v>107</v>
      </c>
      <c r="C77" s="12" t="s">
        <v>47</v>
      </c>
      <c r="D77" s="12" t="s">
        <v>29</v>
      </c>
      <c r="E77" s="12" t="s">
        <v>30</v>
      </c>
      <c r="F77" s="12" t="s">
        <v>70</v>
      </c>
      <c r="G77" s="12" t="s">
        <v>71</v>
      </c>
      <c r="H77" s="12">
        <v>40.4</v>
      </c>
      <c r="I77" s="16">
        <v>44.5</v>
      </c>
      <c r="J77" s="17"/>
      <c r="K77" s="17">
        <f t="shared" si="3"/>
        <v>42.86</v>
      </c>
      <c r="L77" s="12"/>
      <c r="M77" s="12"/>
      <c r="N77" s="12"/>
      <c r="O77" s="12"/>
      <c r="P77" s="12"/>
      <c r="Q77" s="12"/>
      <c r="R77" s="12"/>
      <c r="S77" s="12"/>
      <c r="T77" s="12"/>
      <c r="U77" s="11">
        <f t="shared" si="4"/>
        <v>0</v>
      </c>
      <c r="V77" s="18">
        <f t="shared" si="5"/>
        <v>42.86</v>
      </c>
      <c r="W77" s="18" cm="1">
        <f t="array" ref="W77">SUMPRODUCT(($V$5:$V$432&gt;V77)*($G$5:$G$432=G77))+1</f>
        <v>37</v>
      </c>
    </row>
    <row r="78" ht="30" customHeight="1" spans="1:23">
      <c r="A78" s="11">
        <v>74</v>
      </c>
      <c r="B78" s="12" t="s">
        <v>108</v>
      </c>
      <c r="C78" s="12" t="s">
        <v>28</v>
      </c>
      <c r="D78" s="12" t="s">
        <v>29</v>
      </c>
      <c r="E78" s="12" t="s">
        <v>30</v>
      </c>
      <c r="F78" s="12" t="s">
        <v>70</v>
      </c>
      <c r="G78" s="12" t="s">
        <v>71</v>
      </c>
      <c r="H78" s="12">
        <v>47.6</v>
      </c>
      <c r="I78" s="16">
        <v>39.5</v>
      </c>
      <c r="J78" s="17"/>
      <c r="K78" s="17">
        <f t="shared" si="3"/>
        <v>42.74</v>
      </c>
      <c r="L78" s="12"/>
      <c r="M78" s="12"/>
      <c r="N78" s="12"/>
      <c r="O78" s="12"/>
      <c r="P78" s="12"/>
      <c r="Q78" s="12"/>
      <c r="R78" s="12"/>
      <c r="S78" s="12"/>
      <c r="T78" s="12"/>
      <c r="U78" s="11">
        <f t="shared" si="4"/>
        <v>0</v>
      </c>
      <c r="V78" s="18">
        <f t="shared" si="5"/>
        <v>42.74</v>
      </c>
      <c r="W78" s="18" cm="1">
        <f t="array" ref="W78">SUMPRODUCT(($V$5:$V$432&gt;V78)*($G$5:$G$432=G78))+1</f>
        <v>38</v>
      </c>
    </row>
    <row r="79" ht="30" customHeight="1" spans="1:23">
      <c r="A79" s="11">
        <v>75</v>
      </c>
      <c r="B79" s="12" t="s">
        <v>109</v>
      </c>
      <c r="C79" s="12" t="s">
        <v>47</v>
      </c>
      <c r="D79" s="12" t="s">
        <v>29</v>
      </c>
      <c r="E79" s="12" t="s">
        <v>30</v>
      </c>
      <c r="F79" s="12" t="s">
        <v>70</v>
      </c>
      <c r="G79" s="12" t="s">
        <v>71</v>
      </c>
      <c r="H79" s="12">
        <v>46.2</v>
      </c>
      <c r="I79" s="16">
        <v>39.5</v>
      </c>
      <c r="J79" s="17"/>
      <c r="K79" s="17">
        <f t="shared" si="3"/>
        <v>42.18</v>
      </c>
      <c r="L79" s="12"/>
      <c r="M79" s="12"/>
      <c r="N79" s="12"/>
      <c r="O79" s="12"/>
      <c r="P79" s="12"/>
      <c r="Q79" s="12"/>
      <c r="R79" s="12"/>
      <c r="S79" s="12"/>
      <c r="T79" s="12"/>
      <c r="U79" s="11">
        <f t="shared" si="4"/>
        <v>0</v>
      </c>
      <c r="V79" s="18">
        <f t="shared" si="5"/>
        <v>42.18</v>
      </c>
      <c r="W79" s="18" cm="1">
        <f t="array" ref="W79">SUMPRODUCT(($V$5:$V$432&gt;V79)*($G$5:$G$432=G79))+1</f>
        <v>39</v>
      </c>
    </row>
    <row r="80" ht="30" customHeight="1" spans="1:23">
      <c r="A80" s="11">
        <v>76</v>
      </c>
      <c r="B80" s="12" t="s">
        <v>110</v>
      </c>
      <c r="C80" s="12" t="s">
        <v>47</v>
      </c>
      <c r="D80" s="12" t="s">
        <v>29</v>
      </c>
      <c r="E80" s="12" t="s">
        <v>30</v>
      </c>
      <c r="F80" s="12" t="s">
        <v>70</v>
      </c>
      <c r="G80" s="12" t="s">
        <v>71</v>
      </c>
      <c r="H80" s="12">
        <v>40.4</v>
      </c>
      <c r="I80" s="16">
        <v>43</v>
      </c>
      <c r="J80" s="17"/>
      <c r="K80" s="17">
        <f t="shared" si="3"/>
        <v>41.96</v>
      </c>
      <c r="L80" s="12"/>
      <c r="M80" s="12"/>
      <c r="N80" s="12"/>
      <c r="O80" s="12"/>
      <c r="P80" s="12"/>
      <c r="Q80" s="12"/>
      <c r="R80" s="12"/>
      <c r="S80" s="12"/>
      <c r="T80" s="12"/>
      <c r="U80" s="11">
        <f t="shared" si="4"/>
        <v>0</v>
      </c>
      <c r="V80" s="18">
        <f t="shared" si="5"/>
        <v>41.96</v>
      </c>
      <c r="W80" s="18" cm="1">
        <f t="array" ref="W80">SUMPRODUCT(($V$5:$V$432&gt;V80)*($G$5:$G$432=G80))+1</f>
        <v>40</v>
      </c>
    </row>
    <row r="81" ht="30" customHeight="1" spans="1:23">
      <c r="A81" s="11">
        <v>77</v>
      </c>
      <c r="B81" s="12" t="s">
        <v>111</v>
      </c>
      <c r="C81" s="12" t="s">
        <v>47</v>
      </c>
      <c r="D81" s="12" t="s">
        <v>29</v>
      </c>
      <c r="E81" s="12" t="s">
        <v>30</v>
      </c>
      <c r="F81" s="12" t="s">
        <v>70</v>
      </c>
      <c r="G81" s="12" t="s">
        <v>71</v>
      </c>
      <c r="H81" s="12">
        <v>36.6</v>
      </c>
      <c r="I81" s="16">
        <v>45.5</v>
      </c>
      <c r="J81" s="17"/>
      <c r="K81" s="17">
        <f t="shared" si="3"/>
        <v>41.94</v>
      </c>
      <c r="L81" s="12"/>
      <c r="M81" s="12"/>
      <c r="N81" s="12"/>
      <c r="O81" s="12"/>
      <c r="P81" s="12"/>
      <c r="Q81" s="12"/>
      <c r="R81" s="12"/>
      <c r="S81" s="12"/>
      <c r="T81" s="12"/>
      <c r="U81" s="11">
        <f t="shared" si="4"/>
        <v>0</v>
      </c>
      <c r="V81" s="18">
        <f t="shared" si="5"/>
        <v>41.94</v>
      </c>
      <c r="W81" s="18" cm="1">
        <f t="array" ref="W81">SUMPRODUCT(($V$5:$V$432&gt;V81)*($G$5:$G$432=G81))+1</f>
        <v>41</v>
      </c>
    </row>
    <row r="82" ht="30" customHeight="1" spans="1:23">
      <c r="A82" s="11">
        <v>78</v>
      </c>
      <c r="B82" s="12" t="s">
        <v>112</v>
      </c>
      <c r="C82" s="12" t="s">
        <v>47</v>
      </c>
      <c r="D82" s="12" t="s">
        <v>29</v>
      </c>
      <c r="E82" s="12" t="s">
        <v>30</v>
      </c>
      <c r="F82" s="12" t="s">
        <v>70</v>
      </c>
      <c r="G82" s="12" t="s">
        <v>71</v>
      </c>
      <c r="H82" s="12">
        <v>45.4</v>
      </c>
      <c r="I82" s="16">
        <v>39.5</v>
      </c>
      <c r="J82" s="17"/>
      <c r="K82" s="17">
        <f t="shared" si="3"/>
        <v>41.86</v>
      </c>
      <c r="L82" s="12"/>
      <c r="M82" s="12"/>
      <c r="N82" s="12"/>
      <c r="O82" s="12"/>
      <c r="P82" s="12"/>
      <c r="Q82" s="12"/>
      <c r="R82" s="12"/>
      <c r="S82" s="12"/>
      <c r="T82" s="12"/>
      <c r="U82" s="11">
        <f t="shared" si="4"/>
        <v>0</v>
      </c>
      <c r="V82" s="18">
        <f t="shared" si="5"/>
        <v>41.86</v>
      </c>
      <c r="W82" s="18" cm="1">
        <f t="array" ref="W82">SUMPRODUCT(($V$5:$V$432&gt;V82)*($G$5:$G$432=G82))+1</f>
        <v>42</v>
      </c>
    </row>
    <row r="83" ht="30" customHeight="1" spans="1:23">
      <c r="A83" s="11">
        <v>79</v>
      </c>
      <c r="B83" s="12" t="s">
        <v>113</v>
      </c>
      <c r="C83" s="12" t="s">
        <v>47</v>
      </c>
      <c r="D83" s="12" t="s">
        <v>29</v>
      </c>
      <c r="E83" s="12" t="s">
        <v>30</v>
      </c>
      <c r="F83" s="12" t="s">
        <v>70</v>
      </c>
      <c r="G83" s="12" t="s">
        <v>71</v>
      </c>
      <c r="H83" s="12">
        <v>34</v>
      </c>
      <c r="I83" s="16">
        <v>47</v>
      </c>
      <c r="J83" s="17"/>
      <c r="K83" s="17">
        <f t="shared" si="3"/>
        <v>41.8</v>
      </c>
      <c r="L83" s="12"/>
      <c r="M83" s="12"/>
      <c r="N83" s="12"/>
      <c r="O83" s="12"/>
      <c r="P83" s="12"/>
      <c r="Q83" s="12"/>
      <c r="R83" s="12"/>
      <c r="S83" s="12"/>
      <c r="T83" s="12"/>
      <c r="U83" s="11">
        <f t="shared" si="4"/>
        <v>0</v>
      </c>
      <c r="V83" s="18">
        <f t="shared" si="5"/>
        <v>41.8</v>
      </c>
      <c r="W83" s="18" cm="1">
        <f t="array" ref="W83">SUMPRODUCT(($V$5:$V$432&gt;V83)*($G$5:$G$432=G83))+1</f>
        <v>43</v>
      </c>
    </row>
    <row r="84" ht="30" customHeight="1" spans="1:23">
      <c r="A84" s="11">
        <v>80</v>
      </c>
      <c r="B84" s="12" t="s">
        <v>114</v>
      </c>
      <c r="C84" s="12" t="s">
        <v>28</v>
      </c>
      <c r="D84" s="12" t="s">
        <v>29</v>
      </c>
      <c r="E84" s="12" t="s">
        <v>30</v>
      </c>
      <c r="F84" s="12" t="s">
        <v>70</v>
      </c>
      <c r="G84" s="12" t="s">
        <v>71</v>
      </c>
      <c r="H84" s="12">
        <v>34.6</v>
      </c>
      <c r="I84" s="16">
        <v>46.5</v>
      </c>
      <c r="J84" s="17"/>
      <c r="K84" s="17">
        <f t="shared" si="3"/>
        <v>41.74</v>
      </c>
      <c r="L84" s="12"/>
      <c r="M84" s="12"/>
      <c r="N84" s="12"/>
      <c r="O84" s="12"/>
      <c r="P84" s="12"/>
      <c r="Q84" s="12"/>
      <c r="R84" s="12"/>
      <c r="S84" s="12"/>
      <c r="T84" s="12"/>
      <c r="U84" s="11">
        <f t="shared" si="4"/>
        <v>0</v>
      </c>
      <c r="V84" s="18">
        <f t="shared" si="5"/>
        <v>41.74</v>
      </c>
      <c r="W84" s="18" cm="1">
        <f t="array" ref="W84">SUMPRODUCT(($V$5:$V$432&gt;V84)*($G$5:$G$432=G84))+1</f>
        <v>44</v>
      </c>
    </row>
    <row r="85" ht="30" customHeight="1" spans="1:23">
      <c r="A85" s="11">
        <v>81</v>
      </c>
      <c r="B85" s="12" t="s">
        <v>115</v>
      </c>
      <c r="C85" s="12" t="s">
        <v>47</v>
      </c>
      <c r="D85" s="12" t="s">
        <v>29</v>
      </c>
      <c r="E85" s="12" t="s">
        <v>30</v>
      </c>
      <c r="F85" s="12" t="s">
        <v>70</v>
      </c>
      <c r="G85" s="12" t="s">
        <v>71</v>
      </c>
      <c r="H85" s="12">
        <v>31.6</v>
      </c>
      <c r="I85" s="16">
        <v>47.5</v>
      </c>
      <c r="J85" s="17"/>
      <c r="K85" s="17">
        <f t="shared" si="3"/>
        <v>41.14</v>
      </c>
      <c r="L85" s="12"/>
      <c r="M85" s="12"/>
      <c r="N85" s="12"/>
      <c r="O85" s="12"/>
      <c r="P85" s="12"/>
      <c r="Q85" s="12"/>
      <c r="R85" s="12"/>
      <c r="S85" s="12"/>
      <c r="T85" s="12"/>
      <c r="U85" s="11">
        <f t="shared" si="4"/>
        <v>0</v>
      </c>
      <c r="V85" s="18">
        <f t="shared" si="5"/>
        <v>41.14</v>
      </c>
      <c r="W85" s="18" cm="1">
        <f t="array" ref="W85">SUMPRODUCT(($V$5:$V$432&gt;V85)*($G$5:$G$432=G85))+1</f>
        <v>45</v>
      </c>
    </row>
    <row r="86" ht="30" customHeight="1" spans="1:23">
      <c r="A86" s="11">
        <v>82</v>
      </c>
      <c r="B86" s="12" t="s">
        <v>116</v>
      </c>
      <c r="C86" s="12" t="s">
        <v>47</v>
      </c>
      <c r="D86" s="12" t="s">
        <v>29</v>
      </c>
      <c r="E86" s="12" t="s">
        <v>30</v>
      </c>
      <c r="F86" s="12" t="s">
        <v>70</v>
      </c>
      <c r="G86" s="12" t="s">
        <v>71</v>
      </c>
      <c r="H86" s="12">
        <v>38.8</v>
      </c>
      <c r="I86" s="16">
        <v>42.5</v>
      </c>
      <c r="J86" s="17"/>
      <c r="K86" s="17">
        <f t="shared" si="3"/>
        <v>41.02</v>
      </c>
      <c r="L86" s="12"/>
      <c r="M86" s="12"/>
      <c r="N86" s="12"/>
      <c r="O86" s="12"/>
      <c r="P86" s="12"/>
      <c r="Q86" s="12"/>
      <c r="R86" s="12"/>
      <c r="S86" s="12"/>
      <c r="T86" s="12"/>
      <c r="U86" s="11">
        <f t="shared" si="4"/>
        <v>0</v>
      </c>
      <c r="V86" s="18">
        <f t="shared" si="5"/>
        <v>41.02</v>
      </c>
      <c r="W86" s="18" cm="1">
        <f t="array" ref="W86">SUMPRODUCT(($V$5:$V$432&gt;V86)*($G$5:$G$432=G86))+1</f>
        <v>46</v>
      </c>
    </row>
    <row r="87" ht="30" customHeight="1" spans="1:23">
      <c r="A87" s="11">
        <v>83</v>
      </c>
      <c r="B87" s="12" t="s">
        <v>117</v>
      </c>
      <c r="C87" s="12" t="s">
        <v>28</v>
      </c>
      <c r="D87" s="12" t="s">
        <v>29</v>
      </c>
      <c r="E87" s="12" t="s">
        <v>30</v>
      </c>
      <c r="F87" s="12" t="s">
        <v>70</v>
      </c>
      <c r="G87" s="12" t="s">
        <v>71</v>
      </c>
      <c r="H87" s="12">
        <v>38.6</v>
      </c>
      <c r="I87" s="16">
        <v>42.5</v>
      </c>
      <c r="J87" s="17"/>
      <c r="K87" s="17">
        <f t="shared" si="3"/>
        <v>40.94</v>
      </c>
      <c r="L87" s="12"/>
      <c r="M87" s="12"/>
      <c r="N87" s="12"/>
      <c r="O87" s="12"/>
      <c r="P87" s="12"/>
      <c r="Q87" s="12"/>
      <c r="R87" s="12"/>
      <c r="S87" s="12"/>
      <c r="T87" s="12"/>
      <c r="U87" s="11">
        <f t="shared" si="4"/>
        <v>0</v>
      </c>
      <c r="V87" s="18">
        <f t="shared" si="5"/>
        <v>40.94</v>
      </c>
      <c r="W87" s="18" cm="1">
        <f t="array" ref="W87">SUMPRODUCT(($V$5:$V$432&gt;V87)*($G$5:$G$432=G87))+1</f>
        <v>47</v>
      </c>
    </row>
    <row r="88" ht="30" customHeight="1" spans="1:23">
      <c r="A88" s="11">
        <v>84</v>
      </c>
      <c r="B88" s="12" t="s">
        <v>118</v>
      </c>
      <c r="C88" s="12" t="s">
        <v>28</v>
      </c>
      <c r="D88" s="12" t="s">
        <v>29</v>
      </c>
      <c r="E88" s="12" t="s">
        <v>30</v>
      </c>
      <c r="F88" s="12" t="s">
        <v>70</v>
      </c>
      <c r="G88" s="12" t="s">
        <v>71</v>
      </c>
      <c r="H88" s="12">
        <v>43.2</v>
      </c>
      <c r="I88" s="16">
        <v>39</v>
      </c>
      <c r="J88" s="17"/>
      <c r="K88" s="17">
        <f t="shared" si="3"/>
        <v>40.68</v>
      </c>
      <c r="L88" s="12"/>
      <c r="M88" s="12"/>
      <c r="N88" s="12"/>
      <c r="O88" s="12"/>
      <c r="P88" s="12"/>
      <c r="Q88" s="12"/>
      <c r="R88" s="12"/>
      <c r="S88" s="12"/>
      <c r="T88" s="12"/>
      <c r="U88" s="11">
        <f t="shared" si="4"/>
        <v>0</v>
      </c>
      <c r="V88" s="18">
        <f t="shared" si="5"/>
        <v>40.68</v>
      </c>
      <c r="W88" s="18" cm="1">
        <f t="array" ref="W88">SUMPRODUCT(($V$5:$V$432&gt;V88)*($G$5:$G$432=G88))+1</f>
        <v>48</v>
      </c>
    </row>
    <row r="89" ht="30" customHeight="1" spans="1:23">
      <c r="A89" s="11">
        <v>85</v>
      </c>
      <c r="B89" s="12" t="s">
        <v>119</v>
      </c>
      <c r="C89" s="12" t="s">
        <v>47</v>
      </c>
      <c r="D89" s="12" t="s">
        <v>29</v>
      </c>
      <c r="E89" s="12" t="s">
        <v>30</v>
      </c>
      <c r="F89" s="12" t="s">
        <v>70</v>
      </c>
      <c r="G89" s="12" t="s">
        <v>71</v>
      </c>
      <c r="H89" s="12">
        <v>34</v>
      </c>
      <c r="I89" s="16">
        <v>43</v>
      </c>
      <c r="J89" s="17"/>
      <c r="K89" s="17">
        <f t="shared" si="3"/>
        <v>39.4</v>
      </c>
      <c r="L89" s="12"/>
      <c r="M89" s="12"/>
      <c r="N89" s="12"/>
      <c r="O89" s="12"/>
      <c r="P89" s="12"/>
      <c r="Q89" s="12"/>
      <c r="R89" s="12"/>
      <c r="S89" s="12"/>
      <c r="T89" s="12"/>
      <c r="U89" s="11">
        <f t="shared" si="4"/>
        <v>0</v>
      </c>
      <c r="V89" s="18">
        <f t="shared" si="5"/>
        <v>39.4</v>
      </c>
      <c r="W89" s="18" cm="1">
        <f t="array" ref="W89">SUMPRODUCT(($V$5:$V$432&gt;V89)*($G$5:$G$432=G89))+1</f>
        <v>49</v>
      </c>
    </row>
    <row r="90" ht="30" customHeight="1" spans="1:23">
      <c r="A90" s="11">
        <v>86</v>
      </c>
      <c r="B90" s="12" t="s">
        <v>120</v>
      </c>
      <c r="C90" s="12" t="s">
        <v>47</v>
      </c>
      <c r="D90" s="12" t="s">
        <v>29</v>
      </c>
      <c r="E90" s="12" t="s">
        <v>30</v>
      </c>
      <c r="F90" s="12" t="s">
        <v>70</v>
      </c>
      <c r="G90" s="12" t="s">
        <v>71</v>
      </c>
      <c r="H90" s="12">
        <v>46.4</v>
      </c>
      <c r="I90" s="16">
        <v>34.5</v>
      </c>
      <c r="J90" s="17"/>
      <c r="K90" s="17">
        <f t="shared" si="3"/>
        <v>39.26</v>
      </c>
      <c r="L90" s="12"/>
      <c r="M90" s="12"/>
      <c r="N90" s="12"/>
      <c r="O90" s="12"/>
      <c r="P90" s="12"/>
      <c r="Q90" s="12"/>
      <c r="R90" s="12"/>
      <c r="S90" s="12"/>
      <c r="T90" s="12"/>
      <c r="U90" s="11">
        <f t="shared" si="4"/>
        <v>0</v>
      </c>
      <c r="V90" s="18">
        <f t="shared" si="5"/>
        <v>39.26</v>
      </c>
      <c r="W90" s="18" cm="1">
        <f t="array" ref="W90">SUMPRODUCT(($V$5:$V$432&gt;V90)*($G$5:$G$432=G90))+1</f>
        <v>50</v>
      </c>
    </row>
    <row r="91" ht="30" customHeight="1" spans="1:23">
      <c r="A91" s="11">
        <v>87</v>
      </c>
      <c r="B91" s="12" t="s">
        <v>121</v>
      </c>
      <c r="C91" s="12" t="s">
        <v>47</v>
      </c>
      <c r="D91" s="12" t="s">
        <v>29</v>
      </c>
      <c r="E91" s="12" t="s">
        <v>30</v>
      </c>
      <c r="F91" s="12" t="s">
        <v>70</v>
      </c>
      <c r="G91" s="12" t="s">
        <v>71</v>
      </c>
      <c r="H91" s="12">
        <v>35.6</v>
      </c>
      <c r="I91" s="16">
        <v>41.5</v>
      </c>
      <c r="J91" s="17"/>
      <c r="K91" s="17">
        <f t="shared" ref="K91:K154" si="6">H91*0.4+I91*0.6</f>
        <v>39.14</v>
      </c>
      <c r="L91" s="12"/>
      <c r="M91" s="12"/>
      <c r="N91" s="12"/>
      <c r="O91" s="12"/>
      <c r="P91" s="12"/>
      <c r="Q91" s="12"/>
      <c r="R91" s="12"/>
      <c r="S91" s="12"/>
      <c r="T91" s="12"/>
      <c r="U91" s="11">
        <f t="shared" si="4"/>
        <v>0</v>
      </c>
      <c r="V91" s="18">
        <f t="shared" si="5"/>
        <v>39.14</v>
      </c>
      <c r="W91" s="18" cm="1">
        <f t="array" ref="W91">SUMPRODUCT(($V$5:$V$432&gt;V91)*($G$5:$G$432=G91))+1</f>
        <v>51</v>
      </c>
    </row>
    <row r="92" ht="30" customHeight="1" spans="1:23">
      <c r="A92" s="11">
        <v>88</v>
      </c>
      <c r="B92" s="12" t="s">
        <v>122</v>
      </c>
      <c r="C92" s="12" t="s">
        <v>47</v>
      </c>
      <c r="D92" s="12" t="s">
        <v>29</v>
      </c>
      <c r="E92" s="12" t="s">
        <v>30</v>
      </c>
      <c r="F92" s="12" t="s">
        <v>70</v>
      </c>
      <c r="G92" s="12" t="s">
        <v>71</v>
      </c>
      <c r="H92" s="12">
        <v>30.6</v>
      </c>
      <c r="I92" s="16">
        <v>44</v>
      </c>
      <c r="J92" s="17"/>
      <c r="K92" s="17">
        <f t="shared" si="6"/>
        <v>38.64</v>
      </c>
      <c r="L92" s="12"/>
      <c r="M92" s="12"/>
      <c r="N92" s="12"/>
      <c r="O92" s="12"/>
      <c r="P92" s="12"/>
      <c r="Q92" s="12"/>
      <c r="R92" s="12"/>
      <c r="S92" s="12"/>
      <c r="T92" s="12"/>
      <c r="U92" s="11">
        <f t="shared" si="4"/>
        <v>0</v>
      </c>
      <c r="V92" s="18">
        <f t="shared" si="5"/>
        <v>38.64</v>
      </c>
      <c r="W92" s="18" cm="1">
        <f t="array" ref="W92">SUMPRODUCT(($V$5:$V$432&gt;V92)*($G$5:$G$432=G92))+1</f>
        <v>52</v>
      </c>
    </row>
    <row r="93" ht="30" customHeight="1" spans="1:23">
      <c r="A93" s="11">
        <v>89</v>
      </c>
      <c r="B93" s="12" t="s">
        <v>123</v>
      </c>
      <c r="C93" s="12" t="s">
        <v>47</v>
      </c>
      <c r="D93" s="12" t="s">
        <v>29</v>
      </c>
      <c r="E93" s="12" t="s">
        <v>30</v>
      </c>
      <c r="F93" s="12" t="s">
        <v>70</v>
      </c>
      <c r="G93" s="12" t="s">
        <v>71</v>
      </c>
      <c r="H93" s="12">
        <v>28</v>
      </c>
      <c r="I93" s="16">
        <v>44.5</v>
      </c>
      <c r="J93" s="17"/>
      <c r="K93" s="17">
        <f t="shared" si="6"/>
        <v>37.9</v>
      </c>
      <c r="L93" s="12"/>
      <c r="M93" s="12"/>
      <c r="N93" s="12"/>
      <c r="O93" s="12"/>
      <c r="P93" s="12"/>
      <c r="Q93" s="12"/>
      <c r="R93" s="12"/>
      <c r="S93" s="12"/>
      <c r="T93" s="12"/>
      <c r="U93" s="11">
        <f t="shared" si="4"/>
        <v>0</v>
      </c>
      <c r="V93" s="18">
        <f t="shared" si="5"/>
        <v>37.9</v>
      </c>
      <c r="W93" s="18" cm="1">
        <f t="array" ref="W93">SUMPRODUCT(($V$5:$V$432&gt;V93)*($G$5:$G$432=G93))+1</f>
        <v>53</v>
      </c>
    </row>
    <row r="94" ht="30" customHeight="1" spans="1:23">
      <c r="A94" s="11">
        <v>90</v>
      </c>
      <c r="B94" s="12" t="s">
        <v>124</v>
      </c>
      <c r="C94" s="12" t="s">
        <v>28</v>
      </c>
      <c r="D94" s="12" t="s">
        <v>29</v>
      </c>
      <c r="E94" s="12" t="s">
        <v>30</v>
      </c>
      <c r="F94" s="12" t="s">
        <v>70</v>
      </c>
      <c r="G94" s="12" t="s">
        <v>71</v>
      </c>
      <c r="H94" s="12">
        <v>35</v>
      </c>
      <c r="I94" s="16">
        <v>38</v>
      </c>
      <c r="J94" s="17"/>
      <c r="K94" s="17">
        <f t="shared" si="6"/>
        <v>36.8</v>
      </c>
      <c r="L94" s="12"/>
      <c r="M94" s="12"/>
      <c r="N94" s="12"/>
      <c r="O94" s="12"/>
      <c r="P94" s="12"/>
      <c r="Q94" s="12"/>
      <c r="R94" s="12"/>
      <c r="S94" s="12"/>
      <c r="T94" s="12"/>
      <c r="U94" s="11">
        <f t="shared" si="4"/>
        <v>0</v>
      </c>
      <c r="V94" s="18">
        <f t="shared" si="5"/>
        <v>36.8</v>
      </c>
      <c r="W94" s="18" cm="1">
        <f t="array" ref="W94">SUMPRODUCT(($V$5:$V$432&gt;V94)*($G$5:$G$432=G94))+1</f>
        <v>54</v>
      </c>
    </row>
    <row r="95" ht="30" customHeight="1" spans="1:23">
      <c r="A95" s="11">
        <v>91</v>
      </c>
      <c r="B95" s="12" t="s">
        <v>125</v>
      </c>
      <c r="C95" s="12" t="s">
        <v>47</v>
      </c>
      <c r="D95" s="12" t="s">
        <v>29</v>
      </c>
      <c r="E95" s="12" t="s">
        <v>30</v>
      </c>
      <c r="F95" s="12" t="s">
        <v>70</v>
      </c>
      <c r="G95" s="12" t="s">
        <v>71</v>
      </c>
      <c r="H95" s="12">
        <v>39.2</v>
      </c>
      <c r="I95" s="16">
        <v>34.5</v>
      </c>
      <c r="J95" s="17"/>
      <c r="K95" s="17">
        <f t="shared" si="6"/>
        <v>36.38</v>
      </c>
      <c r="L95" s="12"/>
      <c r="M95" s="12"/>
      <c r="N95" s="12"/>
      <c r="O95" s="12"/>
      <c r="P95" s="12"/>
      <c r="Q95" s="12"/>
      <c r="R95" s="12"/>
      <c r="S95" s="12"/>
      <c r="T95" s="12"/>
      <c r="U95" s="11">
        <f t="shared" si="4"/>
        <v>0</v>
      </c>
      <c r="V95" s="18">
        <f t="shared" si="5"/>
        <v>36.38</v>
      </c>
      <c r="W95" s="18" cm="1">
        <f t="array" ref="W95">SUMPRODUCT(($V$5:$V$432&gt;V95)*($G$5:$G$432=G95))+1</f>
        <v>55</v>
      </c>
    </row>
    <row r="96" ht="30" customHeight="1" spans="1:23">
      <c r="A96" s="11">
        <v>92</v>
      </c>
      <c r="B96" s="12" t="s">
        <v>126</v>
      </c>
      <c r="C96" s="12" t="s">
        <v>47</v>
      </c>
      <c r="D96" s="12" t="s">
        <v>29</v>
      </c>
      <c r="E96" s="12" t="s">
        <v>30</v>
      </c>
      <c r="F96" s="12" t="s">
        <v>70</v>
      </c>
      <c r="G96" s="12" t="s">
        <v>71</v>
      </c>
      <c r="H96" s="12">
        <v>31.2</v>
      </c>
      <c r="I96" s="16">
        <v>39.5</v>
      </c>
      <c r="J96" s="17"/>
      <c r="K96" s="17">
        <f t="shared" si="6"/>
        <v>36.18</v>
      </c>
      <c r="L96" s="12"/>
      <c r="M96" s="12"/>
      <c r="N96" s="12"/>
      <c r="O96" s="12"/>
      <c r="P96" s="12"/>
      <c r="Q96" s="12"/>
      <c r="R96" s="12"/>
      <c r="S96" s="12"/>
      <c r="T96" s="12"/>
      <c r="U96" s="11">
        <f t="shared" si="4"/>
        <v>0</v>
      </c>
      <c r="V96" s="18">
        <f t="shared" si="5"/>
        <v>36.18</v>
      </c>
      <c r="W96" s="18" cm="1">
        <f t="array" ref="W96">SUMPRODUCT(($V$5:$V$432&gt;V96)*($G$5:$G$432=G96))+1</f>
        <v>56</v>
      </c>
    </row>
    <row r="97" ht="30" customHeight="1" spans="1:23">
      <c r="A97" s="11">
        <v>93</v>
      </c>
      <c r="B97" s="12" t="s">
        <v>127</v>
      </c>
      <c r="C97" s="12" t="s">
        <v>28</v>
      </c>
      <c r="D97" s="12" t="s">
        <v>29</v>
      </c>
      <c r="E97" s="12" t="s">
        <v>30</v>
      </c>
      <c r="F97" s="12" t="s">
        <v>70</v>
      </c>
      <c r="G97" s="12" t="s">
        <v>71</v>
      </c>
      <c r="H97" s="12">
        <v>39</v>
      </c>
      <c r="I97" s="16">
        <v>34</v>
      </c>
      <c r="J97" s="17"/>
      <c r="K97" s="17">
        <f t="shared" si="6"/>
        <v>36</v>
      </c>
      <c r="L97" s="12"/>
      <c r="M97" s="12"/>
      <c r="N97" s="12"/>
      <c r="O97" s="12"/>
      <c r="P97" s="12"/>
      <c r="Q97" s="12"/>
      <c r="R97" s="12"/>
      <c r="S97" s="12"/>
      <c r="T97" s="12"/>
      <c r="U97" s="11">
        <f t="shared" si="4"/>
        <v>0</v>
      </c>
      <c r="V97" s="18">
        <f t="shared" si="5"/>
        <v>36</v>
      </c>
      <c r="W97" s="18" cm="1">
        <f t="array" ref="W97">SUMPRODUCT(($V$5:$V$432&gt;V97)*($G$5:$G$432=G97))+1</f>
        <v>57</v>
      </c>
    </row>
    <row r="98" ht="30" customHeight="1" spans="1:23">
      <c r="A98" s="11">
        <v>94</v>
      </c>
      <c r="B98" s="12" t="s">
        <v>128</v>
      </c>
      <c r="C98" s="12" t="s">
        <v>28</v>
      </c>
      <c r="D98" s="12" t="s">
        <v>29</v>
      </c>
      <c r="E98" s="12" t="s">
        <v>30</v>
      </c>
      <c r="F98" s="12" t="s">
        <v>70</v>
      </c>
      <c r="G98" s="12" t="s">
        <v>71</v>
      </c>
      <c r="H98" s="12">
        <v>37.2</v>
      </c>
      <c r="I98" s="16">
        <v>34.5</v>
      </c>
      <c r="J98" s="17"/>
      <c r="K98" s="17">
        <f t="shared" si="6"/>
        <v>35.58</v>
      </c>
      <c r="L98" s="12"/>
      <c r="M98" s="12"/>
      <c r="N98" s="12"/>
      <c r="O98" s="12"/>
      <c r="P98" s="12"/>
      <c r="Q98" s="12"/>
      <c r="R98" s="12"/>
      <c r="S98" s="12"/>
      <c r="T98" s="12"/>
      <c r="U98" s="11">
        <f t="shared" si="4"/>
        <v>0</v>
      </c>
      <c r="V98" s="18">
        <f t="shared" si="5"/>
        <v>35.58</v>
      </c>
      <c r="W98" s="18" cm="1">
        <f t="array" ref="W98">SUMPRODUCT(($V$5:$V$432&gt;V98)*($G$5:$G$432=G98))+1</f>
        <v>58</v>
      </c>
    </row>
    <row r="99" ht="30" customHeight="1" spans="1:23">
      <c r="A99" s="11">
        <v>95</v>
      </c>
      <c r="B99" s="12" t="s">
        <v>129</v>
      </c>
      <c r="C99" s="12" t="s">
        <v>28</v>
      </c>
      <c r="D99" s="12" t="s">
        <v>29</v>
      </c>
      <c r="E99" s="12" t="s">
        <v>30</v>
      </c>
      <c r="F99" s="12" t="s">
        <v>70</v>
      </c>
      <c r="G99" s="12" t="s">
        <v>71</v>
      </c>
      <c r="H99" s="12">
        <v>36.6</v>
      </c>
      <c r="I99" s="16">
        <v>34.5</v>
      </c>
      <c r="J99" s="17"/>
      <c r="K99" s="17">
        <f t="shared" si="6"/>
        <v>35.34</v>
      </c>
      <c r="L99" s="12"/>
      <c r="M99" s="12"/>
      <c r="N99" s="12"/>
      <c r="O99" s="12"/>
      <c r="P99" s="12"/>
      <c r="Q99" s="12"/>
      <c r="R99" s="12"/>
      <c r="S99" s="12"/>
      <c r="T99" s="12"/>
      <c r="U99" s="11">
        <f t="shared" si="4"/>
        <v>0</v>
      </c>
      <c r="V99" s="18">
        <f t="shared" si="5"/>
        <v>35.34</v>
      </c>
      <c r="W99" s="18" cm="1">
        <f t="array" ref="W99">SUMPRODUCT(($V$5:$V$432&gt;V99)*($G$5:$G$432=G99))+1</f>
        <v>59</v>
      </c>
    </row>
    <row r="100" ht="30" customHeight="1" spans="1:23">
      <c r="A100" s="11">
        <v>96</v>
      </c>
      <c r="B100" s="12" t="s">
        <v>130</v>
      </c>
      <c r="C100" s="12" t="s">
        <v>47</v>
      </c>
      <c r="D100" s="12" t="s">
        <v>29</v>
      </c>
      <c r="E100" s="12" t="s">
        <v>30</v>
      </c>
      <c r="F100" s="12" t="s">
        <v>70</v>
      </c>
      <c r="G100" s="12" t="s">
        <v>71</v>
      </c>
      <c r="H100" s="12">
        <v>31</v>
      </c>
      <c r="I100" s="16">
        <v>36</v>
      </c>
      <c r="J100" s="17"/>
      <c r="K100" s="17">
        <f t="shared" si="6"/>
        <v>34</v>
      </c>
      <c r="L100" s="12"/>
      <c r="M100" s="12"/>
      <c r="N100" s="12"/>
      <c r="O100" s="12"/>
      <c r="P100" s="12"/>
      <c r="Q100" s="12"/>
      <c r="R100" s="12"/>
      <c r="S100" s="12"/>
      <c r="T100" s="12"/>
      <c r="U100" s="11">
        <f t="shared" si="4"/>
        <v>0</v>
      </c>
      <c r="V100" s="18">
        <f t="shared" si="5"/>
        <v>34</v>
      </c>
      <c r="W100" s="18" cm="1">
        <f t="array" ref="W100">SUMPRODUCT(($V$5:$V$432&gt;V100)*($G$5:$G$432=G100))+1</f>
        <v>60</v>
      </c>
    </row>
    <row r="101" ht="30" customHeight="1" spans="1:23">
      <c r="A101" s="11">
        <v>97</v>
      </c>
      <c r="B101" s="12" t="s">
        <v>131</v>
      </c>
      <c r="C101" s="12" t="s">
        <v>47</v>
      </c>
      <c r="D101" s="12" t="s">
        <v>29</v>
      </c>
      <c r="E101" s="12" t="s">
        <v>30</v>
      </c>
      <c r="F101" s="12" t="s">
        <v>70</v>
      </c>
      <c r="G101" s="12" t="s">
        <v>71</v>
      </c>
      <c r="H101" s="12">
        <v>36.2</v>
      </c>
      <c r="I101" s="16">
        <v>32.5</v>
      </c>
      <c r="J101" s="17"/>
      <c r="K101" s="17">
        <f t="shared" si="6"/>
        <v>33.98</v>
      </c>
      <c r="L101" s="12"/>
      <c r="M101" s="12"/>
      <c r="N101" s="12"/>
      <c r="O101" s="12"/>
      <c r="P101" s="12"/>
      <c r="Q101" s="12"/>
      <c r="R101" s="12"/>
      <c r="S101" s="12"/>
      <c r="T101" s="12"/>
      <c r="U101" s="11">
        <f t="shared" si="4"/>
        <v>0</v>
      </c>
      <c r="V101" s="18">
        <f t="shared" si="5"/>
        <v>33.98</v>
      </c>
      <c r="W101" s="18" cm="1">
        <f t="array" ref="W101">SUMPRODUCT(($V$5:$V$432&gt;V101)*($G$5:$G$432=G101))+1</f>
        <v>61</v>
      </c>
    </row>
    <row r="102" ht="30" customHeight="1" spans="1:23">
      <c r="A102" s="11">
        <v>98</v>
      </c>
      <c r="B102" s="12" t="s">
        <v>132</v>
      </c>
      <c r="C102" s="12" t="s">
        <v>28</v>
      </c>
      <c r="D102" s="12" t="s">
        <v>29</v>
      </c>
      <c r="E102" s="12" t="s">
        <v>30</v>
      </c>
      <c r="F102" s="12" t="s">
        <v>70</v>
      </c>
      <c r="G102" s="12" t="s">
        <v>71</v>
      </c>
      <c r="H102" s="12">
        <v>30</v>
      </c>
      <c r="I102" s="16">
        <v>36.5</v>
      </c>
      <c r="J102" s="17"/>
      <c r="K102" s="17">
        <f t="shared" si="6"/>
        <v>33.9</v>
      </c>
      <c r="L102" s="12"/>
      <c r="M102" s="12"/>
      <c r="N102" s="12"/>
      <c r="O102" s="12"/>
      <c r="P102" s="12"/>
      <c r="Q102" s="12"/>
      <c r="R102" s="12"/>
      <c r="S102" s="12"/>
      <c r="T102" s="12"/>
      <c r="U102" s="11">
        <f t="shared" si="4"/>
        <v>0</v>
      </c>
      <c r="V102" s="18">
        <f t="shared" si="5"/>
        <v>33.9</v>
      </c>
      <c r="W102" s="18" cm="1">
        <f t="array" ref="W102">SUMPRODUCT(($V$5:$V$432&gt;V102)*($G$5:$G$432=G102))+1</f>
        <v>62</v>
      </c>
    </row>
    <row r="103" ht="30" customHeight="1" spans="1:23">
      <c r="A103" s="11">
        <v>99</v>
      </c>
      <c r="B103" s="12" t="s">
        <v>133</v>
      </c>
      <c r="C103" s="12" t="s">
        <v>28</v>
      </c>
      <c r="D103" s="12" t="s">
        <v>29</v>
      </c>
      <c r="E103" s="12" t="s">
        <v>30</v>
      </c>
      <c r="F103" s="12" t="s">
        <v>70</v>
      </c>
      <c r="G103" s="12" t="s">
        <v>71</v>
      </c>
      <c r="H103" s="12">
        <v>40.2</v>
      </c>
      <c r="I103" s="16">
        <v>29.5</v>
      </c>
      <c r="J103" s="17"/>
      <c r="K103" s="17">
        <f t="shared" si="6"/>
        <v>33.78</v>
      </c>
      <c r="L103" s="12"/>
      <c r="M103" s="12"/>
      <c r="N103" s="12"/>
      <c r="O103" s="12"/>
      <c r="P103" s="12"/>
      <c r="Q103" s="12"/>
      <c r="R103" s="12"/>
      <c r="S103" s="12"/>
      <c r="T103" s="12"/>
      <c r="U103" s="11">
        <f t="shared" si="4"/>
        <v>0</v>
      </c>
      <c r="V103" s="18">
        <f t="shared" si="5"/>
        <v>33.78</v>
      </c>
      <c r="W103" s="18" cm="1">
        <f t="array" ref="W103">SUMPRODUCT(($V$5:$V$432&gt;V103)*($G$5:$G$432=G103))+1</f>
        <v>63</v>
      </c>
    </row>
    <row r="104" ht="30" customHeight="1" spans="1:23">
      <c r="A104" s="11">
        <v>100</v>
      </c>
      <c r="B104" s="12" t="s">
        <v>134</v>
      </c>
      <c r="C104" s="12" t="s">
        <v>28</v>
      </c>
      <c r="D104" s="12" t="s">
        <v>29</v>
      </c>
      <c r="E104" s="12" t="s">
        <v>30</v>
      </c>
      <c r="F104" s="12" t="s">
        <v>70</v>
      </c>
      <c r="G104" s="12" t="s">
        <v>71</v>
      </c>
      <c r="H104" s="12">
        <v>38.8</v>
      </c>
      <c r="I104" s="16">
        <v>29</v>
      </c>
      <c r="J104" s="17"/>
      <c r="K104" s="17">
        <f t="shared" si="6"/>
        <v>32.92</v>
      </c>
      <c r="L104" s="12"/>
      <c r="M104" s="12"/>
      <c r="N104" s="12"/>
      <c r="O104" s="12"/>
      <c r="P104" s="12"/>
      <c r="Q104" s="12"/>
      <c r="R104" s="12"/>
      <c r="S104" s="12"/>
      <c r="T104" s="12"/>
      <c r="U104" s="11">
        <f t="shared" si="4"/>
        <v>0</v>
      </c>
      <c r="V104" s="18">
        <f t="shared" si="5"/>
        <v>32.92</v>
      </c>
      <c r="W104" s="18" cm="1">
        <f t="array" ref="W104">SUMPRODUCT(($V$5:$V$432&gt;V104)*($G$5:$G$432=G104))+1</f>
        <v>64</v>
      </c>
    </row>
    <row r="105" ht="30" customHeight="1" spans="1:23">
      <c r="A105" s="11">
        <v>101</v>
      </c>
      <c r="B105" s="12" t="s">
        <v>135</v>
      </c>
      <c r="C105" s="12" t="s">
        <v>47</v>
      </c>
      <c r="D105" s="12" t="s">
        <v>29</v>
      </c>
      <c r="E105" s="12" t="s">
        <v>30</v>
      </c>
      <c r="F105" s="12" t="s">
        <v>70</v>
      </c>
      <c r="G105" s="12" t="s">
        <v>71</v>
      </c>
      <c r="H105" s="12">
        <v>31</v>
      </c>
      <c r="I105" s="16">
        <v>33.5</v>
      </c>
      <c r="J105" s="17"/>
      <c r="K105" s="17">
        <f t="shared" si="6"/>
        <v>32.5</v>
      </c>
      <c r="L105" s="12"/>
      <c r="M105" s="12"/>
      <c r="N105" s="12"/>
      <c r="O105" s="12"/>
      <c r="P105" s="12"/>
      <c r="Q105" s="12"/>
      <c r="R105" s="12"/>
      <c r="S105" s="12"/>
      <c r="T105" s="12"/>
      <c r="U105" s="11">
        <f t="shared" si="4"/>
        <v>0</v>
      </c>
      <c r="V105" s="18">
        <f t="shared" si="5"/>
        <v>32.5</v>
      </c>
      <c r="W105" s="18" cm="1">
        <f t="array" ref="W105">SUMPRODUCT(($V$5:$V$432&gt;V105)*($G$5:$G$432=G105))+1</f>
        <v>65</v>
      </c>
    </row>
    <row r="106" ht="30" customHeight="1" spans="1:23">
      <c r="A106" s="11">
        <v>102</v>
      </c>
      <c r="B106" s="12" t="s">
        <v>136</v>
      </c>
      <c r="C106" s="12" t="s">
        <v>47</v>
      </c>
      <c r="D106" s="12" t="s">
        <v>29</v>
      </c>
      <c r="E106" s="12" t="s">
        <v>30</v>
      </c>
      <c r="F106" s="12" t="s">
        <v>70</v>
      </c>
      <c r="G106" s="12" t="s">
        <v>71</v>
      </c>
      <c r="H106" s="12">
        <v>32.6</v>
      </c>
      <c r="I106" s="16">
        <v>32</v>
      </c>
      <c r="J106" s="17"/>
      <c r="K106" s="17">
        <f t="shared" si="6"/>
        <v>32.24</v>
      </c>
      <c r="L106" s="12"/>
      <c r="M106" s="12"/>
      <c r="N106" s="12"/>
      <c r="O106" s="12"/>
      <c r="P106" s="12"/>
      <c r="Q106" s="12"/>
      <c r="R106" s="12"/>
      <c r="S106" s="12"/>
      <c r="T106" s="12"/>
      <c r="U106" s="11">
        <f t="shared" si="4"/>
        <v>0</v>
      </c>
      <c r="V106" s="18">
        <f t="shared" si="5"/>
        <v>32.24</v>
      </c>
      <c r="W106" s="18" cm="1">
        <f t="array" ref="W106">SUMPRODUCT(($V$5:$V$432&gt;V106)*($G$5:$G$432=G106))+1</f>
        <v>66</v>
      </c>
    </row>
    <row r="107" ht="30" customHeight="1" spans="1:23">
      <c r="A107" s="11">
        <v>103</v>
      </c>
      <c r="B107" s="12" t="s">
        <v>137</v>
      </c>
      <c r="C107" s="12" t="s">
        <v>28</v>
      </c>
      <c r="D107" s="12" t="s">
        <v>29</v>
      </c>
      <c r="E107" s="12" t="s">
        <v>30</v>
      </c>
      <c r="F107" s="12" t="s">
        <v>70</v>
      </c>
      <c r="G107" s="12" t="s">
        <v>71</v>
      </c>
      <c r="H107" s="12">
        <v>36.8</v>
      </c>
      <c r="I107" s="16">
        <v>29</v>
      </c>
      <c r="J107" s="17"/>
      <c r="K107" s="17">
        <f t="shared" si="6"/>
        <v>32.12</v>
      </c>
      <c r="L107" s="12"/>
      <c r="M107" s="12"/>
      <c r="N107" s="12"/>
      <c r="O107" s="12"/>
      <c r="P107" s="12"/>
      <c r="Q107" s="12"/>
      <c r="R107" s="12"/>
      <c r="S107" s="12"/>
      <c r="T107" s="12"/>
      <c r="U107" s="11">
        <f t="shared" si="4"/>
        <v>0</v>
      </c>
      <c r="V107" s="18">
        <f t="shared" si="5"/>
        <v>32.12</v>
      </c>
      <c r="W107" s="18" cm="1">
        <f t="array" ref="W107">SUMPRODUCT(($V$5:$V$432&gt;V107)*($G$5:$G$432=G107))+1</f>
        <v>67</v>
      </c>
    </row>
    <row r="108" ht="30" customHeight="1" spans="1:23">
      <c r="A108" s="11">
        <v>104</v>
      </c>
      <c r="B108" s="12" t="s">
        <v>138</v>
      </c>
      <c r="C108" s="12" t="s">
        <v>28</v>
      </c>
      <c r="D108" s="12" t="s">
        <v>29</v>
      </c>
      <c r="E108" s="12" t="s">
        <v>30</v>
      </c>
      <c r="F108" s="12" t="s">
        <v>70</v>
      </c>
      <c r="G108" s="12" t="s">
        <v>71</v>
      </c>
      <c r="H108" s="12">
        <v>35.2</v>
      </c>
      <c r="I108" s="16">
        <v>29</v>
      </c>
      <c r="J108" s="17"/>
      <c r="K108" s="17">
        <f t="shared" si="6"/>
        <v>31.48</v>
      </c>
      <c r="L108" s="12"/>
      <c r="M108" s="12"/>
      <c r="N108" s="12"/>
      <c r="O108" s="12"/>
      <c r="P108" s="12"/>
      <c r="Q108" s="12"/>
      <c r="R108" s="12"/>
      <c r="S108" s="12"/>
      <c r="T108" s="12"/>
      <c r="U108" s="11">
        <f t="shared" si="4"/>
        <v>0</v>
      </c>
      <c r="V108" s="18">
        <f t="shared" si="5"/>
        <v>31.48</v>
      </c>
      <c r="W108" s="18" cm="1">
        <f t="array" ref="W108">SUMPRODUCT(($V$5:$V$432&gt;V108)*($G$5:$G$432=G108))+1</f>
        <v>68</v>
      </c>
    </row>
    <row r="109" ht="30" customHeight="1" spans="1:23">
      <c r="A109" s="11">
        <v>105</v>
      </c>
      <c r="B109" s="12" t="s">
        <v>139</v>
      </c>
      <c r="C109" s="12" t="s">
        <v>47</v>
      </c>
      <c r="D109" s="12" t="s">
        <v>29</v>
      </c>
      <c r="E109" s="12" t="s">
        <v>30</v>
      </c>
      <c r="F109" s="12" t="s">
        <v>70</v>
      </c>
      <c r="G109" s="12" t="s">
        <v>71</v>
      </c>
      <c r="H109" s="12">
        <v>27.4</v>
      </c>
      <c r="I109" s="16">
        <v>33.5</v>
      </c>
      <c r="J109" s="17"/>
      <c r="K109" s="17">
        <f t="shared" si="6"/>
        <v>31.06</v>
      </c>
      <c r="L109" s="12"/>
      <c r="M109" s="12"/>
      <c r="N109" s="12"/>
      <c r="O109" s="12"/>
      <c r="P109" s="12"/>
      <c r="Q109" s="12"/>
      <c r="R109" s="12"/>
      <c r="S109" s="12"/>
      <c r="T109" s="12"/>
      <c r="U109" s="11">
        <f t="shared" si="4"/>
        <v>0</v>
      </c>
      <c r="V109" s="18">
        <f t="shared" si="5"/>
        <v>31.06</v>
      </c>
      <c r="W109" s="18" cm="1">
        <f t="array" ref="W109">SUMPRODUCT(($V$5:$V$432&gt;V109)*($G$5:$G$432=G109))+1</f>
        <v>69</v>
      </c>
    </row>
    <row r="110" ht="30" customHeight="1" spans="1:23">
      <c r="A110" s="11">
        <v>106</v>
      </c>
      <c r="B110" s="12" t="s">
        <v>140</v>
      </c>
      <c r="C110" s="12" t="s">
        <v>28</v>
      </c>
      <c r="D110" s="12" t="s">
        <v>29</v>
      </c>
      <c r="E110" s="12" t="s">
        <v>30</v>
      </c>
      <c r="F110" s="12" t="s">
        <v>70</v>
      </c>
      <c r="G110" s="12" t="s">
        <v>71</v>
      </c>
      <c r="H110" s="12">
        <v>35.2</v>
      </c>
      <c r="I110" s="16">
        <v>26</v>
      </c>
      <c r="J110" s="17"/>
      <c r="K110" s="17">
        <f t="shared" si="6"/>
        <v>29.68</v>
      </c>
      <c r="L110" s="12"/>
      <c r="M110" s="12"/>
      <c r="N110" s="12"/>
      <c r="O110" s="12"/>
      <c r="P110" s="12"/>
      <c r="Q110" s="12"/>
      <c r="R110" s="12"/>
      <c r="S110" s="12"/>
      <c r="T110" s="12"/>
      <c r="U110" s="11">
        <f t="shared" si="4"/>
        <v>0</v>
      </c>
      <c r="V110" s="18">
        <f t="shared" si="5"/>
        <v>29.68</v>
      </c>
      <c r="W110" s="18" cm="1">
        <f t="array" ref="W110">SUMPRODUCT(($V$5:$V$432&gt;V110)*($G$5:$G$432=G110))+1</f>
        <v>70</v>
      </c>
    </row>
    <row r="111" ht="30" customHeight="1" spans="1:23">
      <c r="A111" s="11">
        <v>107</v>
      </c>
      <c r="B111" s="12" t="s">
        <v>141</v>
      </c>
      <c r="C111" s="12" t="s">
        <v>28</v>
      </c>
      <c r="D111" s="12" t="s">
        <v>29</v>
      </c>
      <c r="E111" s="12" t="s">
        <v>30</v>
      </c>
      <c r="F111" s="12" t="s">
        <v>70</v>
      </c>
      <c r="G111" s="12" t="s">
        <v>71</v>
      </c>
      <c r="H111" s="12">
        <v>24.4</v>
      </c>
      <c r="I111" s="16">
        <v>31</v>
      </c>
      <c r="J111" s="17"/>
      <c r="K111" s="17">
        <f t="shared" si="6"/>
        <v>28.36</v>
      </c>
      <c r="L111" s="12"/>
      <c r="M111" s="12"/>
      <c r="N111" s="12"/>
      <c r="O111" s="12"/>
      <c r="P111" s="12"/>
      <c r="Q111" s="12"/>
      <c r="R111" s="12"/>
      <c r="S111" s="12"/>
      <c r="T111" s="12"/>
      <c r="U111" s="11">
        <f t="shared" si="4"/>
        <v>0</v>
      </c>
      <c r="V111" s="18">
        <f t="shared" si="5"/>
        <v>28.36</v>
      </c>
      <c r="W111" s="18" cm="1">
        <f t="array" ref="W111">SUMPRODUCT(($V$5:$V$432&gt;V111)*($G$5:$G$432=G111))+1</f>
        <v>71</v>
      </c>
    </row>
    <row r="112" ht="30" customHeight="1" spans="1:23">
      <c r="A112" s="11">
        <v>108</v>
      </c>
      <c r="B112" s="12" t="s">
        <v>142</v>
      </c>
      <c r="C112" s="12" t="s">
        <v>47</v>
      </c>
      <c r="D112" s="12" t="s">
        <v>29</v>
      </c>
      <c r="E112" s="12" t="s">
        <v>30</v>
      </c>
      <c r="F112" s="12" t="s">
        <v>70</v>
      </c>
      <c r="G112" s="12" t="s">
        <v>71</v>
      </c>
      <c r="H112" s="12">
        <v>32.6</v>
      </c>
      <c r="I112" s="16">
        <v>25.5</v>
      </c>
      <c r="J112" s="17"/>
      <c r="K112" s="17">
        <f t="shared" si="6"/>
        <v>28.34</v>
      </c>
      <c r="L112" s="12"/>
      <c r="M112" s="12"/>
      <c r="N112" s="12"/>
      <c r="O112" s="12"/>
      <c r="P112" s="12"/>
      <c r="Q112" s="12"/>
      <c r="R112" s="12"/>
      <c r="S112" s="12"/>
      <c r="T112" s="12"/>
      <c r="U112" s="11">
        <f t="shared" si="4"/>
        <v>0</v>
      </c>
      <c r="V112" s="18">
        <f t="shared" si="5"/>
        <v>28.34</v>
      </c>
      <c r="W112" s="18" cm="1">
        <f t="array" ref="W112">SUMPRODUCT(($V$5:$V$432&gt;V112)*($G$5:$G$432=G112))+1</f>
        <v>72</v>
      </c>
    </row>
    <row r="113" ht="30" customHeight="1" spans="1:23">
      <c r="A113" s="11">
        <v>109</v>
      </c>
      <c r="B113" s="12" t="s">
        <v>143</v>
      </c>
      <c r="C113" s="12" t="s">
        <v>47</v>
      </c>
      <c r="D113" s="12" t="s">
        <v>29</v>
      </c>
      <c r="E113" s="12" t="s">
        <v>30</v>
      </c>
      <c r="F113" s="12" t="s">
        <v>70</v>
      </c>
      <c r="G113" s="12" t="s">
        <v>71</v>
      </c>
      <c r="H113" s="12">
        <v>36.2</v>
      </c>
      <c r="I113" s="16">
        <v>23</v>
      </c>
      <c r="J113" s="17"/>
      <c r="K113" s="17">
        <f t="shared" si="6"/>
        <v>28.28</v>
      </c>
      <c r="L113" s="12"/>
      <c r="M113" s="12"/>
      <c r="N113" s="12"/>
      <c r="O113" s="12"/>
      <c r="P113" s="12"/>
      <c r="Q113" s="12"/>
      <c r="R113" s="12"/>
      <c r="S113" s="12"/>
      <c r="T113" s="12"/>
      <c r="U113" s="11">
        <f t="shared" si="4"/>
        <v>0</v>
      </c>
      <c r="V113" s="18">
        <f t="shared" si="5"/>
        <v>28.28</v>
      </c>
      <c r="W113" s="18" cm="1">
        <f t="array" ref="W113">SUMPRODUCT(($V$5:$V$432&gt;V113)*($G$5:$G$432=G113))+1</f>
        <v>73</v>
      </c>
    </row>
    <row r="114" ht="30" customHeight="1" spans="1:23">
      <c r="A114" s="11">
        <v>110</v>
      </c>
      <c r="B114" s="12" t="s">
        <v>144</v>
      </c>
      <c r="C114" s="12" t="s">
        <v>28</v>
      </c>
      <c r="D114" s="12" t="s">
        <v>29</v>
      </c>
      <c r="E114" s="12" t="s">
        <v>30</v>
      </c>
      <c r="F114" s="12" t="s">
        <v>70</v>
      </c>
      <c r="G114" s="12" t="s">
        <v>71</v>
      </c>
      <c r="H114" s="12">
        <v>44.4</v>
      </c>
      <c r="I114" s="16">
        <v>15.5</v>
      </c>
      <c r="J114" s="17"/>
      <c r="K114" s="17">
        <f t="shared" si="6"/>
        <v>27.06</v>
      </c>
      <c r="L114" s="12"/>
      <c r="M114" s="12"/>
      <c r="N114" s="12"/>
      <c r="O114" s="12"/>
      <c r="P114" s="12"/>
      <c r="Q114" s="12"/>
      <c r="R114" s="12"/>
      <c r="S114" s="12"/>
      <c r="T114" s="12"/>
      <c r="U114" s="11">
        <f t="shared" si="4"/>
        <v>0</v>
      </c>
      <c r="V114" s="18">
        <f t="shared" si="5"/>
        <v>27.06</v>
      </c>
      <c r="W114" s="18" cm="1">
        <f t="array" ref="W114">SUMPRODUCT(($V$5:$V$432&gt;V114)*($G$5:$G$432=G114))+1</f>
        <v>74</v>
      </c>
    </row>
    <row r="115" ht="30" customHeight="1" spans="1:23">
      <c r="A115" s="11">
        <v>111</v>
      </c>
      <c r="B115" s="12" t="s">
        <v>145</v>
      </c>
      <c r="C115" s="12" t="s">
        <v>28</v>
      </c>
      <c r="D115" s="12" t="s">
        <v>29</v>
      </c>
      <c r="E115" s="12" t="s">
        <v>30</v>
      </c>
      <c r="F115" s="12" t="s">
        <v>70</v>
      </c>
      <c r="G115" s="12" t="s">
        <v>71</v>
      </c>
      <c r="H115" s="12">
        <v>45.8</v>
      </c>
      <c r="I115" s="16">
        <v>14.5</v>
      </c>
      <c r="J115" s="17"/>
      <c r="K115" s="17">
        <f t="shared" si="6"/>
        <v>27.02</v>
      </c>
      <c r="L115" s="12"/>
      <c r="M115" s="12"/>
      <c r="N115" s="12"/>
      <c r="O115" s="12"/>
      <c r="P115" s="12"/>
      <c r="Q115" s="12"/>
      <c r="R115" s="12"/>
      <c r="S115" s="12"/>
      <c r="T115" s="12"/>
      <c r="U115" s="11">
        <f t="shared" si="4"/>
        <v>0</v>
      </c>
      <c r="V115" s="18">
        <f t="shared" si="5"/>
        <v>27.02</v>
      </c>
      <c r="W115" s="18" cm="1">
        <f t="array" ref="W115">SUMPRODUCT(($V$5:$V$432&gt;V115)*($G$5:$G$432=G115))+1</f>
        <v>75</v>
      </c>
    </row>
    <row r="116" ht="30" customHeight="1" spans="1:23">
      <c r="A116" s="11">
        <v>112</v>
      </c>
      <c r="B116" s="12" t="s">
        <v>146</v>
      </c>
      <c r="C116" s="12" t="s">
        <v>47</v>
      </c>
      <c r="D116" s="12" t="s">
        <v>29</v>
      </c>
      <c r="E116" s="12" t="s">
        <v>30</v>
      </c>
      <c r="F116" s="12" t="s">
        <v>70</v>
      </c>
      <c r="G116" s="12" t="s">
        <v>71</v>
      </c>
      <c r="H116" s="12">
        <v>36.8</v>
      </c>
      <c r="I116" s="16">
        <v>19.5</v>
      </c>
      <c r="J116" s="17"/>
      <c r="K116" s="17">
        <f t="shared" si="6"/>
        <v>26.42</v>
      </c>
      <c r="L116" s="12"/>
      <c r="M116" s="12"/>
      <c r="N116" s="12"/>
      <c r="O116" s="12"/>
      <c r="P116" s="12"/>
      <c r="Q116" s="12"/>
      <c r="R116" s="12"/>
      <c r="S116" s="12"/>
      <c r="T116" s="12"/>
      <c r="U116" s="11">
        <f t="shared" si="4"/>
        <v>0</v>
      </c>
      <c r="V116" s="18">
        <f t="shared" si="5"/>
        <v>26.42</v>
      </c>
      <c r="W116" s="18" cm="1">
        <f t="array" ref="W116">SUMPRODUCT(($V$5:$V$432&gt;V116)*($G$5:$G$432=G116))+1</f>
        <v>76</v>
      </c>
    </row>
    <row r="117" ht="30" customHeight="1" spans="1:23">
      <c r="A117" s="11">
        <v>113</v>
      </c>
      <c r="B117" s="12" t="s">
        <v>147</v>
      </c>
      <c r="C117" s="12" t="s">
        <v>28</v>
      </c>
      <c r="D117" s="12" t="s">
        <v>29</v>
      </c>
      <c r="E117" s="12" t="s">
        <v>30</v>
      </c>
      <c r="F117" s="12" t="s">
        <v>70</v>
      </c>
      <c r="G117" s="12" t="s">
        <v>71</v>
      </c>
      <c r="H117" s="12">
        <v>35</v>
      </c>
      <c r="I117" s="16">
        <v>20</v>
      </c>
      <c r="J117" s="17"/>
      <c r="K117" s="17">
        <f t="shared" si="6"/>
        <v>26</v>
      </c>
      <c r="L117" s="12"/>
      <c r="M117" s="12"/>
      <c r="N117" s="12"/>
      <c r="O117" s="12"/>
      <c r="P117" s="12"/>
      <c r="Q117" s="12"/>
      <c r="R117" s="12"/>
      <c r="S117" s="12"/>
      <c r="T117" s="12"/>
      <c r="U117" s="11">
        <f t="shared" si="4"/>
        <v>0</v>
      </c>
      <c r="V117" s="18">
        <f t="shared" si="5"/>
        <v>26</v>
      </c>
      <c r="W117" s="18" cm="1">
        <f t="array" ref="W117">SUMPRODUCT(($V$5:$V$432&gt;V117)*($G$5:$G$432=G117))+1</f>
        <v>77</v>
      </c>
    </row>
    <row r="118" ht="30" customHeight="1" spans="1:23">
      <c r="A118" s="11">
        <v>114</v>
      </c>
      <c r="B118" s="12" t="s">
        <v>148</v>
      </c>
      <c r="C118" s="12" t="s">
        <v>28</v>
      </c>
      <c r="D118" s="12" t="s">
        <v>29</v>
      </c>
      <c r="E118" s="12" t="s">
        <v>30</v>
      </c>
      <c r="F118" s="12" t="s">
        <v>70</v>
      </c>
      <c r="G118" s="12" t="s">
        <v>71</v>
      </c>
      <c r="H118" s="12">
        <v>31.8</v>
      </c>
      <c r="I118" s="16">
        <v>20</v>
      </c>
      <c r="J118" s="17"/>
      <c r="K118" s="17">
        <f t="shared" si="6"/>
        <v>24.72</v>
      </c>
      <c r="L118" s="12"/>
      <c r="M118" s="12"/>
      <c r="N118" s="12"/>
      <c r="O118" s="12"/>
      <c r="P118" s="12"/>
      <c r="Q118" s="12"/>
      <c r="R118" s="12"/>
      <c r="S118" s="12"/>
      <c r="T118" s="12"/>
      <c r="U118" s="11">
        <f t="shared" si="4"/>
        <v>0</v>
      </c>
      <c r="V118" s="18">
        <f t="shared" si="5"/>
        <v>24.72</v>
      </c>
      <c r="W118" s="18" cm="1">
        <f t="array" ref="W118">SUMPRODUCT(($V$5:$V$432&gt;V118)*($G$5:$G$432=G118))+1</f>
        <v>78</v>
      </c>
    </row>
    <row r="119" ht="30" customHeight="1" spans="1:23">
      <c r="A119" s="11">
        <v>115</v>
      </c>
      <c r="B119" s="12" t="s">
        <v>149</v>
      </c>
      <c r="C119" s="12" t="s">
        <v>28</v>
      </c>
      <c r="D119" s="12" t="s">
        <v>29</v>
      </c>
      <c r="E119" s="12" t="s">
        <v>30</v>
      </c>
      <c r="F119" s="12" t="s">
        <v>70</v>
      </c>
      <c r="G119" s="12" t="s">
        <v>71</v>
      </c>
      <c r="H119" s="12">
        <v>29.2</v>
      </c>
      <c r="I119" s="16">
        <v>19.5</v>
      </c>
      <c r="J119" s="17"/>
      <c r="K119" s="17">
        <f t="shared" si="6"/>
        <v>23.38</v>
      </c>
      <c r="L119" s="12"/>
      <c r="M119" s="12"/>
      <c r="N119" s="12"/>
      <c r="O119" s="12"/>
      <c r="P119" s="12"/>
      <c r="Q119" s="12"/>
      <c r="R119" s="12"/>
      <c r="S119" s="12"/>
      <c r="T119" s="12"/>
      <c r="U119" s="11">
        <f t="shared" si="4"/>
        <v>0</v>
      </c>
      <c r="V119" s="18">
        <f t="shared" si="5"/>
        <v>23.38</v>
      </c>
      <c r="W119" s="18" cm="1">
        <f t="array" ref="W119">SUMPRODUCT(($V$5:$V$432&gt;V119)*($G$5:$G$432=G119))+1</f>
        <v>79</v>
      </c>
    </row>
    <row r="120" ht="30" customHeight="1" spans="1:23">
      <c r="A120" s="11">
        <v>116</v>
      </c>
      <c r="B120" s="12" t="s">
        <v>150</v>
      </c>
      <c r="C120" s="12" t="s">
        <v>28</v>
      </c>
      <c r="D120" s="12" t="s">
        <v>29</v>
      </c>
      <c r="E120" s="12" t="s">
        <v>30</v>
      </c>
      <c r="F120" s="12" t="s">
        <v>70</v>
      </c>
      <c r="G120" s="12" t="s">
        <v>71</v>
      </c>
      <c r="H120" s="12">
        <v>24.2</v>
      </c>
      <c r="I120" s="16">
        <v>16.5</v>
      </c>
      <c r="J120" s="17"/>
      <c r="K120" s="17">
        <f t="shared" si="6"/>
        <v>19.58</v>
      </c>
      <c r="L120" s="12"/>
      <c r="M120" s="12"/>
      <c r="N120" s="12"/>
      <c r="O120" s="12"/>
      <c r="P120" s="12"/>
      <c r="Q120" s="12"/>
      <c r="R120" s="12"/>
      <c r="S120" s="12"/>
      <c r="T120" s="12"/>
      <c r="U120" s="11">
        <f t="shared" si="4"/>
        <v>0</v>
      </c>
      <c r="V120" s="18">
        <f t="shared" si="5"/>
        <v>19.58</v>
      </c>
      <c r="W120" s="18" cm="1">
        <f t="array" ref="W120">SUMPRODUCT(($V$5:$V$432&gt;V120)*($G$5:$G$432=G120))+1</f>
        <v>80</v>
      </c>
    </row>
    <row r="121" s="2" customFormat="1" ht="30" customHeight="1" spans="1:23">
      <c r="A121" s="11">
        <v>117</v>
      </c>
      <c r="B121" s="11" t="s">
        <v>151</v>
      </c>
      <c r="C121" s="11" t="s">
        <v>28</v>
      </c>
      <c r="D121" s="11" t="s">
        <v>152</v>
      </c>
      <c r="E121" s="11" t="s">
        <v>153</v>
      </c>
      <c r="F121" s="11" t="s">
        <v>154</v>
      </c>
      <c r="G121" s="11" t="s">
        <v>155</v>
      </c>
      <c r="H121" s="11">
        <v>61.4</v>
      </c>
      <c r="I121" s="16">
        <v>75</v>
      </c>
      <c r="J121" s="17"/>
      <c r="K121" s="17">
        <f t="shared" si="6"/>
        <v>69.56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>
        <f t="shared" si="4"/>
        <v>0</v>
      </c>
      <c r="V121" s="18">
        <f t="shared" si="5"/>
        <v>69.56</v>
      </c>
      <c r="W121" s="18" cm="1">
        <f t="array" ref="W121">SUMPRODUCT(($V$5:$V$432&gt;V121)*($G$5:$G$432=G121))+1</f>
        <v>1</v>
      </c>
    </row>
    <row r="122" s="2" customFormat="1" ht="30" customHeight="1" spans="1:23">
      <c r="A122" s="11">
        <v>118</v>
      </c>
      <c r="B122" s="11" t="s">
        <v>156</v>
      </c>
      <c r="C122" s="11" t="s">
        <v>47</v>
      </c>
      <c r="D122" s="11" t="s">
        <v>152</v>
      </c>
      <c r="E122" s="11" t="s">
        <v>153</v>
      </c>
      <c r="F122" s="11" t="s">
        <v>154</v>
      </c>
      <c r="G122" s="11" t="s">
        <v>155</v>
      </c>
      <c r="H122" s="11">
        <v>62</v>
      </c>
      <c r="I122" s="16">
        <v>68.5</v>
      </c>
      <c r="J122" s="17"/>
      <c r="K122" s="17">
        <f t="shared" si="6"/>
        <v>65.9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>
        <f t="shared" si="4"/>
        <v>0</v>
      </c>
      <c r="V122" s="18">
        <f t="shared" si="5"/>
        <v>65.9</v>
      </c>
      <c r="W122" s="18" cm="1">
        <f t="array" ref="W122">SUMPRODUCT(($V$5:$V$432&gt;V122)*($G$5:$G$432=G122))+1</f>
        <v>2</v>
      </c>
    </row>
    <row r="123" s="2" customFormat="1" ht="30" customHeight="1" spans="1:23">
      <c r="A123" s="11">
        <v>119</v>
      </c>
      <c r="B123" s="11" t="s">
        <v>157</v>
      </c>
      <c r="C123" s="11" t="s">
        <v>28</v>
      </c>
      <c r="D123" s="11" t="s">
        <v>152</v>
      </c>
      <c r="E123" s="11" t="s">
        <v>153</v>
      </c>
      <c r="F123" s="11" t="s">
        <v>154</v>
      </c>
      <c r="G123" s="11" t="s">
        <v>155</v>
      </c>
      <c r="H123" s="11">
        <v>65.6</v>
      </c>
      <c r="I123" s="16">
        <v>65.5</v>
      </c>
      <c r="J123" s="17"/>
      <c r="K123" s="17">
        <f t="shared" si="6"/>
        <v>65.54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>
        <f t="shared" si="4"/>
        <v>0</v>
      </c>
      <c r="V123" s="18">
        <f t="shared" si="5"/>
        <v>65.54</v>
      </c>
      <c r="W123" s="18" cm="1">
        <f t="array" ref="W123">SUMPRODUCT(($V$5:$V$432&gt;V123)*($G$5:$G$432=G123))+1</f>
        <v>3</v>
      </c>
    </row>
    <row r="124" s="2" customFormat="1" ht="30" customHeight="1" spans="1:23">
      <c r="A124" s="11">
        <v>120</v>
      </c>
      <c r="B124" s="11" t="s">
        <v>158</v>
      </c>
      <c r="C124" s="11" t="s">
        <v>47</v>
      </c>
      <c r="D124" s="11" t="s">
        <v>152</v>
      </c>
      <c r="E124" s="11" t="s">
        <v>153</v>
      </c>
      <c r="F124" s="11" t="s">
        <v>154</v>
      </c>
      <c r="G124" s="11" t="s">
        <v>155</v>
      </c>
      <c r="H124" s="11">
        <v>48</v>
      </c>
      <c r="I124" s="16">
        <v>71</v>
      </c>
      <c r="J124" s="17"/>
      <c r="K124" s="17">
        <f t="shared" si="6"/>
        <v>61.8</v>
      </c>
      <c r="L124" s="11">
        <v>1</v>
      </c>
      <c r="M124" s="11"/>
      <c r="N124" s="11"/>
      <c r="O124" s="11"/>
      <c r="P124" s="11"/>
      <c r="Q124" s="11"/>
      <c r="R124" s="11"/>
      <c r="S124" s="11"/>
      <c r="T124" s="11"/>
      <c r="U124" s="11">
        <f t="shared" si="4"/>
        <v>1</v>
      </c>
      <c r="V124" s="18">
        <f t="shared" si="5"/>
        <v>62.8</v>
      </c>
      <c r="W124" s="18" cm="1">
        <f t="array" ref="W124">SUMPRODUCT(($V$5:$V$432&gt;V124)*($G$5:$G$432=G124))+1</f>
        <v>4</v>
      </c>
    </row>
    <row r="125" ht="30" customHeight="1" spans="1:23">
      <c r="A125" s="11">
        <v>121</v>
      </c>
      <c r="B125" s="12" t="s">
        <v>159</v>
      </c>
      <c r="C125" s="12" t="s">
        <v>28</v>
      </c>
      <c r="D125" s="12" t="s">
        <v>152</v>
      </c>
      <c r="E125" s="12" t="s">
        <v>153</v>
      </c>
      <c r="F125" s="12" t="s">
        <v>154</v>
      </c>
      <c r="G125" s="12" t="s">
        <v>155</v>
      </c>
      <c r="H125" s="12">
        <v>60.6</v>
      </c>
      <c r="I125" s="16">
        <v>60</v>
      </c>
      <c r="J125" s="17"/>
      <c r="K125" s="17">
        <f t="shared" si="6"/>
        <v>60.24</v>
      </c>
      <c r="L125" s="12"/>
      <c r="M125" s="12"/>
      <c r="N125" s="12"/>
      <c r="O125" s="12"/>
      <c r="P125" s="12"/>
      <c r="Q125" s="12"/>
      <c r="R125" s="12"/>
      <c r="S125" s="12"/>
      <c r="T125" s="12"/>
      <c r="U125" s="11">
        <f t="shared" si="4"/>
        <v>0</v>
      </c>
      <c r="V125" s="18">
        <f t="shared" si="5"/>
        <v>60.24</v>
      </c>
      <c r="W125" s="18" cm="1">
        <f t="array" ref="W125">SUMPRODUCT(($V$5:$V$432&gt;V125)*($G$5:$G$432=G125))+1</f>
        <v>5</v>
      </c>
    </row>
    <row r="126" ht="30" customHeight="1" spans="1:23">
      <c r="A126" s="11">
        <v>122</v>
      </c>
      <c r="B126" s="12" t="s">
        <v>160</v>
      </c>
      <c r="C126" s="12" t="s">
        <v>28</v>
      </c>
      <c r="D126" s="12" t="s">
        <v>152</v>
      </c>
      <c r="E126" s="12" t="s">
        <v>153</v>
      </c>
      <c r="F126" s="12" t="s">
        <v>154</v>
      </c>
      <c r="G126" s="12" t="s">
        <v>155</v>
      </c>
      <c r="H126" s="12">
        <v>55.2</v>
      </c>
      <c r="I126" s="16">
        <v>62.5</v>
      </c>
      <c r="J126" s="17"/>
      <c r="K126" s="17">
        <f t="shared" si="6"/>
        <v>59.58</v>
      </c>
      <c r="L126" s="12"/>
      <c r="M126" s="12"/>
      <c r="N126" s="12"/>
      <c r="O126" s="12"/>
      <c r="P126" s="12"/>
      <c r="Q126" s="12"/>
      <c r="R126" s="12"/>
      <c r="S126" s="12"/>
      <c r="T126" s="12"/>
      <c r="U126" s="11">
        <f t="shared" si="4"/>
        <v>0</v>
      </c>
      <c r="V126" s="18">
        <f t="shared" si="5"/>
        <v>59.58</v>
      </c>
      <c r="W126" s="18" cm="1">
        <f t="array" ref="W126">SUMPRODUCT(($V$5:$V$432&gt;V126)*($G$5:$G$432=G126))+1</f>
        <v>6</v>
      </c>
    </row>
    <row r="127" ht="30" customHeight="1" spans="1:23">
      <c r="A127" s="11">
        <v>123</v>
      </c>
      <c r="B127" s="12" t="s">
        <v>161</v>
      </c>
      <c r="C127" s="12" t="s">
        <v>47</v>
      </c>
      <c r="D127" s="12" t="s">
        <v>152</v>
      </c>
      <c r="E127" s="12" t="s">
        <v>153</v>
      </c>
      <c r="F127" s="12" t="s">
        <v>154</v>
      </c>
      <c r="G127" s="12" t="s">
        <v>155</v>
      </c>
      <c r="H127" s="12">
        <v>53.8</v>
      </c>
      <c r="I127" s="16">
        <v>61</v>
      </c>
      <c r="J127" s="17"/>
      <c r="K127" s="17">
        <f t="shared" si="6"/>
        <v>58.12</v>
      </c>
      <c r="L127" s="12"/>
      <c r="M127" s="12"/>
      <c r="N127" s="12"/>
      <c r="O127" s="12"/>
      <c r="P127" s="12"/>
      <c r="Q127" s="12"/>
      <c r="R127" s="12"/>
      <c r="S127" s="12"/>
      <c r="T127" s="12"/>
      <c r="U127" s="11">
        <f t="shared" si="4"/>
        <v>0</v>
      </c>
      <c r="V127" s="18">
        <f t="shared" si="5"/>
        <v>58.12</v>
      </c>
      <c r="W127" s="18" cm="1">
        <f t="array" ref="W127">SUMPRODUCT(($V$5:$V$432&gt;V127)*($G$5:$G$432=G127))+1</f>
        <v>7</v>
      </c>
    </row>
    <row r="128" ht="30" customHeight="1" spans="1:23">
      <c r="A128" s="11">
        <v>124</v>
      </c>
      <c r="B128" s="12" t="s">
        <v>162</v>
      </c>
      <c r="C128" s="12" t="s">
        <v>47</v>
      </c>
      <c r="D128" s="12" t="s">
        <v>152</v>
      </c>
      <c r="E128" s="12" t="s">
        <v>153</v>
      </c>
      <c r="F128" s="12" t="s">
        <v>154</v>
      </c>
      <c r="G128" s="12" t="s">
        <v>155</v>
      </c>
      <c r="H128" s="12">
        <v>53</v>
      </c>
      <c r="I128" s="16">
        <v>61.5</v>
      </c>
      <c r="J128" s="17"/>
      <c r="K128" s="17">
        <f t="shared" si="6"/>
        <v>58.1</v>
      </c>
      <c r="L128" s="12"/>
      <c r="M128" s="12"/>
      <c r="N128" s="12"/>
      <c r="O128" s="12"/>
      <c r="P128" s="12"/>
      <c r="Q128" s="12"/>
      <c r="R128" s="12"/>
      <c r="S128" s="12"/>
      <c r="T128" s="12"/>
      <c r="U128" s="11">
        <f t="shared" si="4"/>
        <v>0</v>
      </c>
      <c r="V128" s="18">
        <f t="shared" si="5"/>
        <v>58.1</v>
      </c>
      <c r="W128" s="18" cm="1">
        <f t="array" ref="W128">SUMPRODUCT(($V$5:$V$432&gt;V128)*($G$5:$G$432=G128))+1</f>
        <v>8</v>
      </c>
    </row>
    <row r="129" ht="30" customHeight="1" spans="1:23">
      <c r="A129" s="11">
        <v>125</v>
      </c>
      <c r="B129" s="12" t="s">
        <v>163</v>
      </c>
      <c r="C129" s="12" t="s">
        <v>47</v>
      </c>
      <c r="D129" s="12" t="s">
        <v>152</v>
      </c>
      <c r="E129" s="12" t="s">
        <v>153</v>
      </c>
      <c r="F129" s="12" t="s">
        <v>154</v>
      </c>
      <c r="G129" s="12" t="s">
        <v>155</v>
      </c>
      <c r="H129" s="12">
        <v>53.6</v>
      </c>
      <c r="I129" s="16">
        <v>59.5</v>
      </c>
      <c r="J129" s="17"/>
      <c r="K129" s="17">
        <f t="shared" si="6"/>
        <v>57.14</v>
      </c>
      <c r="L129" s="12"/>
      <c r="M129" s="12"/>
      <c r="N129" s="12"/>
      <c r="O129" s="12"/>
      <c r="P129" s="12"/>
      <c r="Q129" s="12"/>
      <c r="R129" s="12"/>
      <c r="S129" s="12"/>
      <c r="T129" s="12"/>
      <c r="U129" s="11">
        <f t="shared" si="4"/>
        <v>0</v>
      </c>
      <c r="V129" s="18">
        <f t="shared" si="5"/>
        <v>57.14</v>
      </c>
      <c r="W129" s="18" cm="1">
        <f t="array" ref="W129">SUMPRODUCT(($V$5:$V$432&gt;V129)*($G$5:$G$432=G129))+1</f>
        <v>9</v>
      </c>
    </row>
    <row r="130" ht="30" customHeight="1" spans="1:23">
      <c r="A130" s="11">
        <v>126</v>
      </c>
      <c r="B130" s="12" t="s">
        <v>164</v>
      </c>
      <c r="C130" s="12" t="s">
        <v>47</v>
      </c>
      <c r="D130" s="12" t="s">
        <v>152</v>
      </c>
      <c r="E130" s="12" t="s">
        <v>153</v>
      </c>
      <c r="F130" s="12" t="s">
        <v>154</v>
      </c>
      <c r="G130" s="12" t="s">
        <v>155</v>
      </c>
      <c r="H130" s="12">
        <v>58.4</v>
      </c>
      <c r="I130" s="16">
        <v>55</v>
      </c>
      <c r="J130" s="17"/>
      <c r="K130" s="17">
        <f t="shared" si="6"/>
        <v>56.36</v>
      </c>
      <c r="L130" s="12"/>
      <c r="M130" s="12"/>
      <c r="N130" s="12"/>
      <c r="O130" s="12"/>
      <c r="P130" s="12"/>
      <c r="Q130" s="12"/>
      <c r="R130" s="12"/>
      <c r="S130" s="12"/>
      <c r="T130" s="12"/>
      <c r="U130" s="11">
        <f t="shared" si="4"/>
        <v>0</v>
      </c>
      <c r="V130" s="18">
        <f t="shared" si="5"/>
        <v>56.36</v>
      </c>
      <c r="W130" s="18" cm="1">
        <f t="array" ref="W130">SUMPRODUCT(($V$5:$V$432&gt;V130)*($G$5:$G$432=G130))+1</f>
        <v>10</v>
      </c>
    </row>
    <row r="131" ht="30" customHeight="1" spans="1:23">
      <c r="A131" s="11">
        <v>127</v>
      </c>
      <c r="B131" s="12" t="s">
        <v>165</v>
      </c>
      <c r="C131" s="12" t="s">
        <v>47</v>
      </c>
      <c r="D131" s="12" t="s">
        <v>152</v>
      </c>
      <c r="E131" s="12" t="s">
        <v>153</v>
      </c>
      <c r="F131" s="12" t="s">
        <v>154</v>
      </c>
      <c r="G131" s="12" t="s">
        <v>155</v>
      </c>
      <c r="H131" s="12">
        <v>56</v>
      </c>
      <c r="I131" s="16">
        <v>56</v>
      </c>
      <c r="J131" s="17"/>
      <c r="K131" s="17">
        <f t="shared" si="6"/>
        <v>56</v>
      </c>
      <c r="L131" s="12"/>
      <c r="M131" s="12"/>
      <c r="N131" s="12"/>
      <c r="O131" s="12"/>
      <c r="P131" s="12"/>
      <c r="Q131" s="12"/>
      <c r="R131" s="12"/>
      <c r="S131" s="12"/>
      <c r="T131" s="12"/>
      <c r="U131" s="11">
        <f t="shared" si="4"/>
        <v>0</v>
      </c>
      <c r="V131" s="18">
        <f t="shared" si="5"/>
        <v>56</v>
      </c>
      <c r="W131" s="18" cm="1">
        <f t="array" ref="W131">SUMPRODUCT(($V$5:$V$432&gt;V131)*($G$5:$G$432=G131))+1</f>
        <v>11</v>
      </c>
    </row>
    <row r="132" ht="30" customHeight="1" spans="1:23">
      <c r="A132" s="11">
        <v>128</v>
      </c>
      <c r="B132" s="12" t="s">
        <v>166</v>
      </c>
      <c r="C132" s="12" t="s">
        <v>47</v>
      </c>
      <c r="D132" s="12" t="s">
        <v>152</v>
      </c>
      <c r="E132" s="12" t="s">
        <v>153</v>
      </c>
      <c r="F132" s="12" t="s">
        <v>154</v>
      </c>
      <c r="G132" s="12" t="s">
        <v>155</v>
      </c>
      <c r="H132" s="12">
        <v>46.6</v>
      </c>
      <c r="I132" s="16">
        <v>62</v>
      </c>
      <c r="J132" s="17"/>
      <c r="K132" s="17">
        <f t="shared" si="6"/>
        <v>55.84</v>
      </c>
      <c r="L132" s="12"/>
      <c r="M132" s="12"/>
      <c r="N132" s="12"/>
      <c r="O132" s="12"/>
      <c r="P132" s="12"/>
      <c r="Q132" s="12"/>
      <c r="R132" s="12"/>
      <c r="S132" s="12"/>
      <c r="T132" s="12"/>
      <c r="U132" s="11">
        <f t="shared" si="4"/>
        <v>0</v>
      </c>
      <c r="V132" s="18">
        <f t="shared" si="5"/>
        <v>55.84</v>
      </c>
      <c r="W132" s="18" cm="1">
        <f t="array" ref="W132">SUMPRODUCT(($V$5:$V$432&gt;V132)*($G$5:$G$432=G132))+1</f>
        <v>12</v>
      </c>
    </row>
    <row r="133" ht="30" customHeight="1" spans="1:23">
      <c r="A133" s="11">
        <v>129</v>
      </c>
      <c r="B133" s="12" t="s">
        <v>167</v>
      </c>
      <c r="C133" s="12" t="s">
        <v>28</v>
      </c>
      <c r="D133" s="12" t="s">
        <v>152</v>
      </c>
      <c r="E133" s="12" t="s">
        <v>153</v>
      </c>
      <c r="F133" s="12" t="s">
        <v>154</v>
      </c>
      <c r="G133" s="12" t="s">
        <v>155</v>
      </c>
      <c r="H133" s="12">
        <v>58</v>
      </c>
      <c r="I133" s="16">
        <v>53.5</v>
      </c>
      <c r="J133" s="17"/>
      <c r="K133" s="17">
        <f t="shared" si="6"/>
        <v>55.3</v>
      </c>
      <c r="L133" s="12"/>
      <c r="M133" s="12"/>
      <c r="N133" s="12"/>
      <c r="O133" s="12"/>
      <c r="P133" s="12"/>
      <c r="Q133" s="12"/>
      <c r="R133" s="12"/>
      <c r="S133" s="12"/>
      <c r="T133" s="12"/>
      <c r="U133" s="11">
        <f t="shared" ref="U133:U196" si="7">T133+S133+R133+Q133+P133+O133+N133+M133+L133</f>
        <v>0</v>
      </c>
      <c r="V133" s="18">
        <f t="shared" ref="V133:V196" si="8">K133+U133</f>
        <v>55.3</v>
      </c>
      <c r="W133" s="18" cm="1">
        <f t="array" ref="W133">SUMPRODUCT(($V$5:$V$432&gt;V133)*($G$5:$G$432=G133))+1</f>
        <v>13</v>
      </c>
    </row>
    <row r="134" ht="30" customHeight="1" spans="1:23">
      <c r="A134" s="11">
        <v>130</v>
      </c>
      <c r="B134" s="12" t="s">
        <v>168</v>
      </c>
      <c r="C134" s="12" t="s">
        <v>47</v>
      </c>
      <c r="D134" s="12" t="s">
        <v>152</v>
      </c>
      <c r="E134" s="12" t="s">
        <v>153</v>
      </c>
      <c r="F134" s="12" t="s">
        <v>154</v>
      </c>
      <c r="G134" s="12" t="s">
        <v>155</v>
      </c>
      <c r="H134" s="12">
        <v>47.4</v>
      </c>
      <c r="I134" s="16">
        <v>60.5</v>
      </c>
      <c r="J134" s="17"/>
      <c r="K134" s="17">
        <f t="shared" si="6"/>
        <v>55.26</v>
      </c>
      <c r="L134" s="12"/>
      <c r="M134" s="12"/>
      <c r="N134" s="12"/>
      <c r="O134" s="12"/>
      <c r="P134" s="12"/>
      <c r="Q134" s="12"/>
      <c r="R134" s="12"/>
      <c r="S134" s="12"/>
      <c r="T134" s="12"/>
      <c r="U134" s="11">
        <f t="shared" si="7"/>
        <v>0</v>
      </c>
      <c r="V134" s="18">
        <f t="shared" si="8"/>
        <v>55.26</v>
      </c>
      <c r="W134" s="18" cm="1">
        <f t="array" ref="W134">SUMPRODUCT(($V$5:$V$432&gt;V134)*($G$5:$G$432=G134))+1</f>
        <v>14</v>
      </c>
    </row>
    <row r="135" ht="30" customHeight="1" spans="1:23">
      <c r="A135" s="11">
        <v>131</v>
      </c>
      <c r="B135" s="12" t="s">
        <v>169</v>
      </c>
      <c r="C135" s="12" t="s">
        <v>28</v>
      </c>
      <c r="D135" s="12" t="s">
        <v>152</v>
      </c>
      <c r="E135" s="12" t="s">
        <v>153</v>
      </c>
      <c r="F135" s="12" t="s">
        <v>154</v>
      </c>
      <c r="G135" s="12" t="s">
        <v>155</v>
      </c>
      <c r="H135" s="12">
        <v>56</v>
      </c>
      <c r="I135" s="16">
        <v>54.5</v>
      </c>
      <c r="J135" s="17"/>
      <c r="K135" s="17">
        <f t="shared" si="6"/>
        <v>55.1</v>
      </c>
      <c r="L135" s="12"/>
      <c r="M135" s="12"/>
      <c r="N135" s="12"/>
      <c r="O135" s="12"/>
      <c r="P135" s="12"/>
      <c r="Q135" s="12"/>
      <c r="R135" s="12"/>
      <c r="S135" s="12"/>
      <c r="T135" s="12"/>
      <c r="U135" s="11">
        <f t="shared" si="7"/>
        <v>0</v>
      </c>
      <c r="V135" s="18">
        <f t="shared" si="8"/>
        <v>55.1</v>
      </c>
      <c r="W135" s="18" cm="1">
        <f t="array" ref="W135">SUMPRODUCT(($V$5:$V$432&gt;V135)*($G$5:$G$432=G135))+1</f>
        <v>15</v>
      </c>
    </row>
    <row r="136" ht="30" customHeight="1" spans="1:23">
      <c r="A136" s="11">
        <v>132</v>
      </c>
      <c r="B136" s="12" t="s">
        <v>170</v>
      </c>
      <c r="C136" s="12" t="s">
        <v>47</v>
      </c>
      <c r="D136" s="12" t="s">
        <v>152</v>
      </c>
      <c r="E136" s="12" t="s">
        <v>153</v>
      </c>
      <c r="F136" s="12" t="s">
        <v>154</v>
      </c>
      <c r="G136" s="12" t="s">
        <v>155</v>
      </c>
      <c r="H136" s="12">
        <v>54.4</v>
      </c>
      <c r="I136" s="16">
        <v>54.5</v>
      </c>
      <c r="J136" s="17"/>
      <c r="K136" s="17">
        <f t="shared" si="6"/>
        <v>54.46</v>
      </c>
      <c r="L136" s="12"/>
      <c r="M136" s="12"/>
      <c r="N136" s="12"/>
      <c r="O136" s="12"/>
      <c r="P136" s="12"/>
      <c r="Q136" s="12"/>
      <c r="R136" s="12"/>
      <c r="S136" s="12"/>
      <c r="T136" s="12"/>
      <c r="U136" s="11">
        <f t="shared" si="7"/>
        <v>0</v>
      </c>
      <c r="V136" s="18">
        <f t="shared" si="8"/>
        <v>54.46</v>
      </c>
      <c r="W136" s="18" cm="1">
        <f t="array" ref="W136">SUMPRODUCT(($V$5:$V$432&gt;V136)*($G$5:$G$432=G136))+1</f>
        <v>16</v>
      </c>
    </row>
    <row r="137" ht="30" customHeight="1" spans="1:23">
      <c r="A137" s="11">
        <v>133</v>
      </c>
      <c r="B137" s="12" t="s">
        <v>171</v>
      </c>
      <c r="C137" s="12" t="s">
        <v>28</v>
      </c>
      <c r="D137" s="12" t="s">
        <v>152</v>
      </c>
      <c r="E137" s="12" t="s">
        <v>153</v>
      </c>
      <c r="F137" s="12" t="s">
        <v>154</v>
      </c>
      <c r="G137" s="12" t="s">
        <v>155</v>
      </c>
      <c r="H137" s="12">
        <v>49</v>
      </c>
      <c r="I137" s="16">
        <v>58</v>
      </c>
      <c r="J137" s="17"/>
      <c r="K137" s="17">
        <f t="shared" si="6"/>
        <v>54.4</v>
      </c>
      <c r="L137" s="12"/>
      <c r="M137" s="12"/>
      <c r="N137" s="12"/>
      <c r="O137" s="12"/>
      <c r="P137" s="12"/>
      <c r="Q137" s="12"/>
      <c r="R137" s="12"/>
      <c r="S137" s="12"/>
      <c r="T137" s="12"/>
      <c r="U137" s="11">
        <f t="shared" si="7"/>
        <v>0</v>
      </c>
      <c r="V137" s="18">
        <f t="shared" si="8"/>
        <v>54.4</v>
      </c>
      <c r="W137" s="18" cm="1">
        <f t="array" ref="W137">SUMPRODUCT(($V$5:$V$432&gt;V137)*($G$5:$G$432=G137))+1</f>
        <v>17</v>
      </c>
    </row>
    <row r="138" ht="30" customHeight="1" spans="1:23">
      <c r="A138" s="11">
        <v>134</v>
      </c>
      <c r="B138" s="12" t="s">
        <v>172</v>
      </c>
      <c r="C138" s="12" t="s">
        <v>28</v>
      </c>
      <c r="D138" s="12" t="s">
        <v>152</v>
      </c>
      <c r="E138" s="12" t="s">
        <v>153</v>
      </c>
      <c r="F138" s="12" t="s">
        <v>154</v>
      </c>
      <c r="G138" s="12" t="s">
        <v>155</v>
      </c>
      <c r="H138" s="12">
        <v>54.2</v>
      </c>
      <c r="I138" s="16">
        <v>54.5</v>
      </c>
      <c r="J138" s="17"/>
      <c r="K138" s="17">
        <f t="shared" si="6"/>
        <v>54.38</v>
      </c>
      <c r="L138" s="12"/>
      <c r="M138" s="12"/>
      <c r="N138" s="12"/>
      <c r="O138" s="12"/>
      <c r="P138" s="12"/>
      <c r="Q138" s="12"/>
      <c r="R138" s="12"/>
      <c r="S138" s="12"/>
      <c r="T138" s="12"/>
      <c r="U138" s="11">
        <f t="shared" si="7"/>
        <v>0</v>
      </c>
      <c r="V138" s="18">
        <f t="shared" si="8"/>
        <v>54.38</v>
      </c>
      <c r="W138" s="18" cm="1">
        <f t="array" ref="W138">SUMPRODUCT(($V$5:$V$432&gt;V138)*($G$5:$G$432=G138))+1</f>
        <v>18</v>
      </c>
    </row>
    <row r="139" ht="30" customHeight="1" spans="1:23">
      <c r="A139" s="11">
        <v>135</v>
      </c>
      <c r="B139" s="12" t="s">
        <v>173</v>
      </c>
      <c r="C139" s="12" t="s">
        <v>47</v>
      </c>
      <c r="D139" s="12" t="s">
        <v>152</v>
      </c>
      <c r="E139" s="12" t="s">
        <v>153</v>
      </c>
      <c r="F139" s="12" t="s">
        <v>154</v>
      </c>
      <c r="G139" s="12" t="s">
        <v>155</v>
      </c>
      <c r="H139" s="12">
        <v>59.8</v>
      </c>
      <c r="I139" s="16">
        <v>48.5</v>
      </c>
      <c r="J139" s="17"/>
      <c r="K139" s="17">
        <f t="shared" si="6"/>
        <v>53.02</v>
      </c>
      <c r="L139" s="12"/>
      <c r="M139" s="12"/>
      <c r="N139" s="12"/>
      <c r="O139" s="12"/>
      <c r="P139" s="12"/>
      <c r="Q139" s="12"/>
      <c r="R139" s="12"/>
      <c r="S139" s="12"/>
      <c r="T139" s="12"/>
      <c r="U139" s="11">
        <f t="shared" si="7"/>
        <v>0</v>
      </c>
      <c r="V139" s="18">
        <f t="shared" si="8"/>
        <v>53.02</v>
      </c>
      <c r="W139" s="18" cm="1">
        <f t="array" ref="W139">SUMPRODUCT(($V$5:$V$432&gt;V139)*($G$5:$G$432=G139))+1</f>
        <v>19</v>
      </c>
    </row>
    <row r="140" ht="30" customHeight="1" spans="1:23">
      <c r="A140" s="11">
        <v>136</v>
      </c>
      <c r="B140" s="12" t="s">
        <v>174</v>
      </c>
      <c r="C140" s="12" t="s">
        <v>47</v>
      </c>
      <c r="D140" s="12" t="s">
        <v>152</v>
      </c>
      <c r="E140" s="12" t="s">
        <v>153</v>
      </c>
      <c r="F140" s="12" t="s">
        <v>154</v>
      </c>
      <c r="G140" s="12" t="s">
        <v>155</v>
      </c>
      <c r="H140" s="12">
        <v>61.8</v>
      </c>
      <c r="I140" s="16">
        <v>47</v>
      </c>
      <c r="J140" s="17"/>
      <c r="K140" s="17">
        <f t="shared" si="6"/>
        <v>52.92</v>
      </c>
      <c r="L140" s="12"/>
      <c r="M140" s="12"/>
      <c r="N140" s="12"/>
      <c r="O140" s="12"/>
      <c r="P140" s="12"/>
      <c r="Q140" s="12"/>
      <c r="R140" s="12"/>
      <c r="S140" s="12"/>
      <c r="T140" s="12"/>
      <c r="U140" s="11">
        <f t="shared" si="7"/>
        <v>0</v>
      </c>
      <c r="V140" s="18">
        <f t="shared" si="8"/>
        <v>52.92</v>
      </c>
      <c r="W140" s="18" cm="1">
        <f t="array" ref="W140">SUMPRODUCT(($V$5:$V$432&gt;V140)*($G$5:$G$432=G140))+1</f>
        <v>20</v>
      </c>
    </row>
    <row r="141" ht="30" customHeight="1" spans="1:23">
      <c r="A141" s="11">
        <v>137</v>
      </c>
      <c r="B141" s="12" t="s">
        <v>175</v>
      </c>
      <c r="C141" s="12" t="s">
        <v>47</v>
      </c>
      <c r="D141" s="12" t="s">
        <v>152</v>
      </c>
      <c r="E141" s="12" t="s">
        <v>153</v>
      </c>
      <c r="F141" s="12" t="s">
        <v>154</v>
      </c>
      <c r="G141" s="12" t="s">
        <v>155</v>
      </c>
      <c r="H141" s="12">
        <v>55.2</v>
      </c>
      <c r="I141" s="16">
        <v>51</v>
      </c>
      <c r="J141" s="17"/>
      <c r="K141" s="17">
        <f t="shared" si="6"/>
        <v>52.68</v>
      </c>
      <c r="L141" s="12"/>
      <c r="M141" s="12"/>
      <c r="N141" s="12"/>
      <c r="O141" s="12"/>
      <c r="P141" s="12"/>
      <c r="Q141" s="12"/>
      <c r="R141" s="12"/>
      <c r="S141" s="12"/>
      <c r="T141" s="12"/>
      <c r="U141" s="11">
        <f t="shared" si="7"/>
        <v>0</v>
      </c>
      <c r="V141" s="18">
        <f t="shared" si="8"/>
        <v>52.68</v>
      </c>
      <c r="W141" s="18" cm="1">
        <f t="array" ref="W141">SUMPRODUCT(($V$5:$V$432&gt;V141)*($G$5:$G$432=G141))+1</f>
        <v>21</v>
      </c>
    </row>
    <row r="142" ht="30" customHeight="1" spans="1:23">
      <c r="A142" s="11">
        <v>138</v>
      </c>
      <c r="B142" s="12" t="s">
        <v>176</v>
      </c>
      <c r="C142" s="12" t="s">
        <v>28</v>
      </c>
      <c r="D142" s="12" t="s">
        <v>152</v>
      </c>
      <c r="E142" s="12" t="s">
        <v>153</v>
      </c>
      <c r="F142" s="12" t="s">
        <v>154</v>
      </c>
      <c r="G142" s="12" t="s">
        <v>155</v>
      </c>
      <c r="H142" s="12">
        <v>55</v>
      </c>
      <c r="I142" s="16">
        <v>50.5</v>
      </c>
      <c r="J142" s="17"/>
      <c r="K142" s="17">
        <f t="shared" si="6"/>
        <v>52.3</v>
      </c>
      <c r="L142" s="12"/>
      <c r="M142" s="12"/>
      <c r="N142" s="12"/>
      <c r="O142" s="12"/>
      <c r="P142" s="12"/>
      <c r="Q142" s="12"/>
      <c r="R142" s="12"/>
      <c r="S142" s="12"/>
      <c r="T142" s="12"/>
      <c r="U142" s="11">
        <f t="shared" si="7"/>
        <v>0</v>
      </c>
      <c r="V142" s="18">
        <f t="shared" si="8"/>
        <v>52.3</v>
      </c>
      <c r="W142" s="18" cm="1">
        <f t="array" ref="W142">SUMPRODUCT(($V$5:$V$432&gt;V142)*($G$5:$G$432=G142))+1</f>
        <v>22</v>
      </c>
    </row>
    <row r="143" ht="30" customHeight="1" spans="1:23">
      <c r="A143" s="11">
        <v>139</v>
      </c>
      <c r="B143" s="12" t="s">
        <v>177</v>
      </c>
      <c r="C143" s="12" t="s">
        <v>47</v>
      </c>
      <c r="D143" s="12" t="s">
        <v>152</v>
      </c>
      <c r="E143" s="12" t="s">
        <v>153</v>
      </c>
      <c r="F143" s="12" t="s">
        <v>154</v>
      </c>
      <c r="G143" s="12" t="s">
        <v>155</v>
      </c>
      <c r="H143" s="12">
        <v>50.8</v>
      </c>
      <c r="I143" s="16">
        <v>52.5</v>
      </c>
      <c r="J143" s="17"/>
      <c r="K143" s="17">
        <f t="shared" si="6"/>
        <v>51.82</v>
      </c>
      <c r="L143" s="12"/>
      <c r="M143" s="12"/>
      <c r="N143" s="12"/>
      <c r="O143" s="12"/>
      <c r="P143" s="12"/>
      <c r="Q143" s="12"/>
      <c r="R143" s="12"/>
      <c r="S143" s="12"/>
      <c r="T143" s="12"/>
      <c r="U143" s="11">
        <f t="shared" si="7"/>
        <v>0</v>
      </c>
      <c r="V143" s="18">
        <f t="shared" si="8"/>
        <v>51.82</v>
      </c>
      <c r="W143" s="18" cm="1">
        <f t="array" ref="W143">SUMPRODUCT(($V$5:$V$432&gt;V143)*($G$5:$G$432=G143))+1</f>
        <v>23</v>
      </c>
    </row>
    <row r="144" ht="30" customHeight="1" spans="1:23">
      <c r="A144" s="11">
        <v>140</v>
      </c>
      <c r="B144" s="12" t="s">
        <v>178</v>
      </c>
      <c r="C144" s="12" t="s">
        <v>47</v>
      </c>
      <c r="D144" s="12" t="s">
        <v>152</v>
      </c>
      <c r="E144" s="12" t="s">
        <v>153</v>
      </c>
      <c r="F144" s="12" t="s">
        <v>154</v>
      </c>
      <c r="G144" s="12" t="s">
        <v>155</v>
      </c>
      <c r="H144" s="12">
        <v>55.4</v>
      </c>
      <c r="I144" s="16">
        <v>49</v>
      </c>
      <c r="J144" s="17"/>
      <c r="K144" s="17">
        <f t="shared" si="6"/>
        <v>51.56</v>
      </c>
      <c r="L144" s="12"/>
      <c r="M144" s="12"/>
      <c r="N144" s="12"/>
      <c r="O144" s="12"/>
      <c r="P144" s="12"/>
      <c r="Q144" s="12"/>
      <c r="R144" s="12"/>
      <c r="S144" s="12"/>
      <c r="T144" s="12"/>
      <c r="U144" s="11">
        <f t="shared" si="7"/>
        <v>0</v>
      </c>
      <c r="V144" s="18">
        <f t="shared" si="8"/>
        <v>51.56</v>
      </c>
      <c r="W144" s="18" cm="1">
        <f t="array" ref="W144">SUMPRODUCT(($V$5:$V$432&gt;V144)*($G$5:$G$432=G144))+1</f>
        <v>24</v>
      </c>
    </row>
    <row r="145" ht="30" customHeight="1" spans="1:23">
      <c r="A145" s="11">
        <v>141</v>
      </c>
      <c r="B145" s="12" t="s">
        <v>179</v>
      </c>
      <c r="C145" s="12" t="s">
        <v>28</v>
      </c>
      <c r="D145" s="12" t="s">
        <v>152</v>
      </c>
      <c r="E145" s="12" t="s">
        <v>153</v>
      </c>
      <c r="F145" s="12" t="s">
        <v>154</v>
      </c>
      <c r="G145" s="12" t="s">
        <v>155</v>
      </c>
      <c r="H145" s="12">
        <v>39.6</v>
      </c>
      <c r="I145" s="16">
        <v>58</v>
      </c>
      <c r="J145" s="17"/>
      <c r="K145" s="17">
        <f t="shared" si="6"/>
        <v>50.64</v>
      </c>
      <c r="L145" s="12"/>
      <c r="M145" s="12"/>
      <c r="N145" s="12"/>
      <c r="O145" s="12"/>
      <c r="P145" s="12"/>
      <c r="Q145" s="12"/>
      <c r="R145" s="12"/>
      <c r="S145" s="12"/>
      <c r="T145" s="12"/>
      <c r="U145" s="11">
        <f t="shared" si="7"/>
        <v>0</v>
      </c>
      <c r="V145" s="18">
        <f t="shared" si="8"/>
        <v>50.64</v>
      </c>
      <c r="W145" s="18" cm="1">
        <f t="array" ref="W145">SUMPRODUCT(($V$5:$V$432&gt;V145)*($G$5:$G$432=G145))+1</f>
        <v>25</v>
      </c>
    </row>
    <row r="146" ht="30" customHeight="1" spans="1:23">
      <c r="A146" s="11">
        <v>142</v>
      </c>
      <c r="B146" s="12" t="s">
        <v>180</v>
      </c>
      <c r="C146" s="12" t="s">
        <v>47</v>
      </c>
      <c r="D146" s="12" t="s">
        <v>152</v>
      </c>
      <c r="E146" s="12" t="s">
        <v>153</v>
      </c>
      <c r="F146" s="12" t="s">
        <v>154</v>
      </c>
      <c r="G146" s="12" t="s">
        <v>155</v>
      </c>
      <c r="H146" s="12">
        <v>56</v>
      </c>
      <c r="I146" s="16">
        <v>47</v>
      </c>
      <c r="J146" s="17"/>
      <c r="K146" s="17">
        <f t="shared" si="6"/>
        <v>50.6</v>
      </c>
      <c r="L146" s="12"/>
      <c r="M146" s="12"/>
      <c r="N146" s="12"/>
      <c r="O146" s="12"/>
      <c r="P146" s="12"/>
      <c r="Q146" s="12"/>
      <c r="R146" s="12"/>
      <c r="S146" s="12"/>
      <c r="T146" s="12"/>
      <c r="U146" s="11">
        <f t="shared" si="7"/>
        <v>0</v>
      </c>
      <c r="V146" s="18">
        <f t="shared" si="8"/>
        <v>50.6</v>
      </c>
      <c r="W146" s="18" cm="1">
        <f t="array" ref="W146">SUMPRODUCT(($V$5:$V$432&gt;V146)*($G$5:$G$432=G146))+1</f>
        <v>26</v>
      </c>
    </row>
    <row r="147" ht="30" customHeight="1" spans="1:23">
      <c r="A147" s="11">
        <v>143</v>
      </c>
      <c r="B147" s="12" t="s">
        <v>181</v>
      </c>
      <c r="C147" s="12" t="s">
        <v>47</v>
      </c>
      <c r="D147" s="12" t="s">
        <v>152</v>
      </c>
      <c r="E147" s="12" t="s">
        <v>153</v>
      </c>
      <c r="F147" s="12" t="s">
        <v>154</v>
      </c>
      <c r="G147" s="12" t="s">
        <v>155</v>
      </c>
      <c r="H147" s="12">
        <v>51.2</v>
      </c>
      <c r="I147" s="16">
        <v>49</v>
      </c>
      <c r="J147" s="17"/>
      <c r="K147" s="17">
        <f t="shared" si="6"/>
        <v>49.88</v>
      </c>
      <c r="L147" s="12"/>
      <c r="M147" s="12"/>
      <c r="N147" s="12"/>
      <c r="O147" s="12"/>
      <c r="P147" s="12"/>
      <c r="Q147" s="12"/>
      <c r="R147" s="12"/>
      <c r="S147" s="12"/>
      <c r="T147" s="12"/>
      <c r="U147" s="11">
        <f t="shared" si="7"/>
        <v>0</v>
      </c>
      <c r="V147" s="18">
        <f t="shared" si="8"/>
        <v>49.88</v>
      </c>
      <c r="W147" s="18" cm="1">
        <f t="array" ref="W147">SUMPRODUCT(($V$5:$V$432&gt;V147)*($G$5:$G$432=G147))+1</f>
        <v>27</v>
      </c>
    </row>
    <row r="148" ht="30" customHeight="1" spans="1:23">
      <c r="A148" s="11">
        <v>144</v>
      </c>
      <c r="B148" s="12" t="s">
        <v>182</v>
      </c>
      <c r="C148" s="12" t="s">
        <v>47</v>
      </c>
      <c r="D148" s="12" t="s">
        <v>152</v>
      </c>
      <c r="E148" s="12" t="s">
        <v>153</v>
      </c>
      <c r="F148" s="12" t="s">
        <v>154</v>
      </c>
      <c r="G148" s="12" t="s">
        <v>155</v>
      </c>
      <c r="H148" s="12">
        <v>40.6</v>
      </c>
      <c r="I148" s="16">
        <v>56</v>
      </c>
      <c r="J148" s="17"/>
      <c r="K148" s="17">
        <f t="shared" si="6"/>
        <v>49.84</v>
      </c>
      <c r="L148" s="12"/>
      <c r="M148" s="12"/>
      <c r="N148" s="12"/>
      <c r="O148" s="12"/>
      <c r="P148" s="12"/>
      <c r="Q148" s="12"/>
      <c r="R148" s="12"/>
      <c r="S148" s="12"/>
      <c r="T148" s="12"/>
      <c r="U148" s="11">
        <f t="shared" si="7"/>
        <v>0</v>
      </c>
      <c r="V148" s="18">
        <f t="shared" si="8"/>
        <v>49.84</v>
      </c>
      <c r="W148" s="18" cm="1">
        <f t="array" ref="W148">SUMPRODUCT(($V$5:$V$432&gt;V148)*($G$5:$G$432=G148))+1</f>
        <v>28</v>
      </c>
    </row>
    <row r="149" ht="30" customHeight="1" spans="1:23">
      <c r="A149" s="11">
        <v>145</v>
      </c>
      <c r="B149" s="12" t="s">
        <v>183</v>
      </c>
      <c r="C149" s="12" t="s">
        <v>47</v>
      </c>
      <c r="D149" s="12" t="s">
        <v>152</v>
      </c>
      <c r="E149" s="12" t="s">
        <v>153</v>
      </c>
      <c r="F149" s="12" t="s">
        <v>154</v>
      </c>
      <c r="G149" s="12" t="s">
        <v>155</v>
      </c>
      <c r="H149" s="12">
        <v>35.8</v>
      </c>
      <c r="I149" s="16">
        <v>58.5</v>
      </c>
      <c r="J149" s="17"/>
      <c r="K149" s="17">
        <f t="shared" si="6"/>
        <v>49.42</v>
      </c>
      <c r="L149" s="12"/>
      <c r="M149" s="12"/>
      <c r="N149" s="12"/>
      <c r="O149" s="12"/>
      <c r="P149" s="12"/>
      <c r="Q149" s="12"/>
      <c r="R149" s="12"/>
      <c r="S149" s="12"/>
      <c r="T149" s="12"/>
      <c r="U149" s="11">
        <f t="shared" si="7"/>
        <v>0</v>
      </c>
      <c r="V149" s="18">
        <f t="shared" si="8"/>
        <v>49.42</v>
      </c>
      <c r="W149" s="18" cm="1">
        <f t="array" ref="W149">SUMPRODUCT(($V$5:$V$432&gt;V149)*($G$5:$G$432=G149))+1</f>
        <v>29</v>
      </c>
    </row>
    <row r="150" ht="30" customHeight="1" spans="1:23">
      <c r="A150" s="11">
        <v>146</v>
      </c>
      <c r="B150" s="12" t="s">
        <v>184</v>
      </c>
      <c r="C150" s="12" t="s">
        <v>47</v>
      </c>
      <c r="D150" s="12" t="s">
        <v>152</v>
      </c>
      <c r="E150" s="12" t="s">
        <v>153</v>
      </c>
      <c r="F150" s="12" t="s">
        <v>154</v>
      </c>
      <c r="G150" s="12" t="s">
        <v>155</v>
      </c>
      <c r="H150" s="12">
        <v>46.4</v>
      </c>
      <c r="I150" s="16">
        <v>51</v>
      </c>
      <c r="J150" s="17"/>
      <c r="K150" s="17">
        <f t="shared" si="6"/>
        <v>49.16</v>
      </c>
      <c r="L150" s="12"/>
      <c r="M150" s="12"/>
      <c r="N150" s="12"/>
      <c r="O150" s="12"/>
      <c r="P150" s="12"/>
      <c r="Q150" s="12"/>
      <c r="R150" s="12"/>
      <c r="S150" s="12"/>
      <c r="T150" s="12"/>
      <c r="U150" s="11">
        <f t="shared" si="7"/>
        <v>0</v>
      </c>
      <c r="V150" s="18">
        <f t="shared" si="8"/>
        <v>49.16</v>
      </c>
      <c r="W150" s="18" cm="1">
        <f t="array" ref="W150">SUMPRODUCT(($V$5:$V$432&gt;V150)*($G$5:$G$432=G150))+1</f>
        <v>30</v>
      </c>
    </row>
    <row r="151" ht="30" customHeight="1" spans="1:23">
      <c r="A151" s="11">
        <v>147</v>
      </c>
      <c r="B151" s="12" t="s">
        <v>185</v>
      </c>
      <c r="C151" s="12" t="s">
        <v>47</v>
      </c>
      <c r="D151" s="12" t="s">
        <v>152</v>
      </c>
      <c r="E151" s="12" t="s">
        <v>153</v>
      </c>
      <c r="F151" s="12" t="s">
        <v>154</v>
      </c>
      <c r="G151" s="12" t="s">
        <v>155</v>
      </c>
      <c r="H151" s="12">
        <v>48.8</v>
      </c>
      <c r="I151" s="16">
        <v>49</v>
      </c>
      <c r="J151" s="17"/>
      <c r="K151" s="17">
        <f t="shared" si="6"/>
        <v>48.92</v>
      </c>
      <c r="L151" s="12"/>
      <c r="M151" s="12"/>
      <c r="N151" s="12"/>
      <c r="O151" s="12"/>
      <c r="P151" s="12"/>
      <c r="Q151" s="12"/>
      <c r="R151" s="12"/>
      <c r="S151" s="12"/>
      <c r="T151" s="12"/>
      <c r="U151" s="11">
        <f t="shared" si="7"/>
        <v>0</v>
      </c>
      <c r="V151" s="18">
        <f t="shared" si="8"/>
        <v>48.92</v>
      </c>
      <c r="W151" s="18" cm="1">
        <f t="array" ref="W151">SUMPRODUCT(($V$5:$V$432&gt;V151)*($G$5:$G$432=G151))+1</f>
        <v>31</v>
      </c>
    </row>
    <row r="152" ht="30" customHeight="1" spans="1:23">
      <c r="A152" s="11">
        <v>148</v>
      </c>
      <c r="B152" s="12" t="s">
        <v>186</v>
      </c>
      <c r="C152" s="12" t="s">
        <v>28</v>
      </c>
      <c r="D152" s="12" t="s">
        <v>152</v>
      </c>
      <c r="E152" s="12" t="s">
        <v>153</v>
      </c>
      <c r="F152" s="12" t="s">
        <v>154</v>
      </c>
      <c r="G152" s="12" t="s">
        <v>155</v>
      </c>
      <c r="H152" s="12">
        <v>50.8</v>
      </c>
      <c r="I152" s="16">
        <v>47.5</v>
      </c>
      <c r="J152" s="17"/>
      <c r="K152" s="17">
        <f t="shared" si="6"/>
        <v>48.82</v>
      </c>
      <c r="L152" s="12"/>
      <c r="M152" s="12"/>
      <c r="N152" s="12"/>
      <c r="O152" s="12"/>
      <c r="P152" s="12"/>
      <c r="Q152" s="12"/>
      <c r="R152" s="12"/>
      <c r="S152" s="12"/>
      <c r="T152" s="12"/>
      <c r="U152" s="11">
        <f t="shared" si="7"/>
        <v>0</v>
      </c>
      <c r="V152" s="18">
        <f t="shared" si="8"/>
        <v>48.82</v>
      </c>
      <c r="W152" s="18" cm="1">
        <f t="array" ref="W152">SUMPRODUCT(($V$5:$V$432&gt;V152)*($G$5:$G$432=G152))+1</f>
        <v>32</v>
      </c>
    </row>
    <row r="153" ht="30" customHeight="1" spans="1:23">
      <c r="A153" s="11">
        <v>149</v>
      </c>
      <c r="B153" s="12" t="s">
        <v>187</v>
      </c>
      <c r="C153" s="12" t="s">
        <v>28</v>
      </c>
      <c r="D153" s="12" t="s">
        <v>152</v>
      </c>
      <c r="E153" s="12" t="s">
        <v>153</v>
      </c>
      <c r="F153" s="12" t="s">
        <v>154</v>
      </c>
      <c r="G153" s="12" t="s">
        <v>155</v>
      </c>
      <c r="H153" s="12">
        <v>49.2</v>
      </c>
      <c r="I153" s="16">
        <v>48</v>
      </c>
      <c r="J153" s="17"/>
      <c r="K153" s="17">
        <f t="shared" si="6"/>
        <v>48.48</v>
      </c>
      <c r="L153" s="12"/>
      <c r="M153" s="12"/>
      <c r="N153" s="12"/>
      <c r="O153" s="12"/>
      <c r="P153" s="12"/>
      <c r="Q153" s="12"/>
      <c r="R153" s="12"/>
      <c r="S153" s="12"/>
      <c r="T153" s="12"/>
      <c r="U153" s="11">
        <f t="shared" si="7"/>
        <v>0</v>
      </c>
      <c r="V153" s="18">
        <f t="shared" si="8"/>
        <v>48.48</v>
      </c>
      <c r="W153" s="18" cm="1">
        <f t="array" ref="W153">SUMPRODUCT(($V$5:$V$432&gt;V153)*($G$5:$G$432=G153))+1</f>
        <v>33</v>
      </c>
    </row>
    <row r="154" ht="30" customHeight="1" spans="1:23">
      <c r="A154" s="11">
        <v>150</v>
      </c>
      <c r="B154" s="12" t="s">
        <v>188</v>
      </c>
      <c r="C154" s="12" t="s">
        <v>28</v>
      </c>
      <c r="D154" s="12" t="s">
        <v>152</v>
      </c>
      <c r="E154" s="12" t="s">
        <v>153</v>
      </c>
      <c r="F154" s="12" t="s">
        <v>154</v>
      </c>
      <c r="G154" s="12" t="s">
        <v>155</v>
      </c>
      <c r="H154" s="12">
        <v>49.4</v>
      </c>
      <c r="I154" s="16">
        <v>47</v>
      </c>
      <c r="J154" s="17"/>
      <c r="K154" s="17">
        <f t="shared" si="6"/>
        <v>47.96</v>
      </c>
      <c r="L154" s="12"/>
      <c r="M154" s="12"/>
      <c r="N154" s="12"/>
      <c r="O154" s="12"/>
      <c r="P154" s="12"/>
      <c r="Q154" s="12"/>
      <c r="R154" s="12"/>
      <c r="S154" s="12"/>
      <c r="T154" s="12"/>
      <c r="U154" s="11">
        <f t="shared" si="7"/>
        <v>0</v>
      </c>
      <c r="V154" s="18">
        <f t="shared" si="8"/>
        <v>47.96</v>
      </c>
      <c r="W154" s="18" cm="1">
        <f t="array" ref="W154">SUMPRODUCT(($V$5:$V$432&gt;V154)*($G$5:$G$432=G154))+1</f>
        <v>34</v>
      </c>
    </row>
    <row r="155" ht="30" customHeight="1" spans="1:23">
      <c r="A155" s="11">
        <v>151</v>
      </c>
      <c r="B155" s="12" t="s">
        <v>189</v>
      </c>
      <c r="C155" s="12" t="s">
        <v>28</v>
      </c>
      <c r="D155" s="12" t="s">
        <v>152</v>
      </c>
      <c r="E155" s="12" t="s">
        <v>153</v>
      </c>
      <c r="F155" s="12" t="s">
        <v>154</v>
      </c>
      <c r="G155" s="12" t="s">
        <v>155</v>
      </c>
      <c r="H155" s="12">
        <v>55</v>
      </c>
      <c r="I155" s="16">
        <v>39.5</v>
      </c>
      <c r="J155" s="17"/>
      <c r="K155" s="17">
        <f t="shared" ref="K155:K218" si="9">H155*0.4+I155*0.6</f>
        <v>45.7</v>
      </c>
      <c r="L155" s="12"/>
      <c r="M155" s="12"/>
      <c r="N155" s="12"/>
      <c r="O155" s="12"/>
      <c r="P155" s="12"/>
      <c r="Q155" s="12"/>
      <c r="R155" s="12"/>
      <c r="S155" s="12"/>
      <c r="T155" s="12"/>
      <c r="U155" s="11">
        <f t="shared" si="7"/>
        <v>0</v>
      </c>
      <c r="V155" s="18">
        <f t="shared" si="8"/>
        <v>45.7</v>
      </c>
      <c r="W155" s="18" cm="1">
        <f t="array" ref="W155">SUMPRODUCT(($V$5:$V$432&gt;V155)*($G$5:$G$432=G155))+1</f>
        <v>35</v>
      </c>
    </row>
    <row r="156" ht="30" customHeight="1" spans="1:23">
      <c r="A156" s="11">
        <v>152</v>
      </c>
      <c r="B156" s="12" t="s">
        <v>190</v>
      </c>
      <c r="C156" s="12" t="s">
        <v>47</v>
      </c>
      <c r="D156" s="12" t="s">
        <v>152</v>
      </c>
      <c r="E156" s="12" t="s">
        <v>153</v>
      </c>
      <c r="F156" s="12" t="s">
        <v>154</v>
      </c>
      <c r="G156" s="12" t="s">
        <v>155</v>
      </c>
      <c r="H156" s="12">
        <v>44.4</v>
      </c>
      <c r="I156" s="16">
        <v>45</v>
      </c>
      <c r="J156" s="17"/>
      <c r="K156" s="17">
        <f t="shared" si="9"/>
        <v>44.76</v>
      </c>
      <c r="L156" s="12"/>
      <c r="M156" s="12"/>
      <c r="N156" s="12"/>
      <c r="O156" s="12"/>
      <c r="P156" s="12"/>
      <c r="Q156" s="12"/>
      <c r="R156" s="12"/>
      <c r="S156" s="12"/>
      <c r="T156" s="12"/>
      <c r="U156" s="11">
        <f t="shared" si="7"/>
        <v>0</v>
      </c>
      <c r="V156" s="18">
        <f t="shared" si="8"/>
        <v>44.76</v>
      </c>
      <c r="W156" s="18" cm="1">
        <f t="array" ref="W156">SUMPRODUCT(($V$5:$V$432&gt;V156)*($G$5:$G$432=G156))+1</f>
        <v>36</v>
      </c>
    </row>
    <row r="157" ht="30" customHeight="1" spans="1:23">
      <c r="A157" s="11">
        <v>153</v>
      </c>
      <c r="B157" s="12" t="s">
        <v>191</v>
      </c>
      <c r="C157" s="12" t="s">
        <v>28</v>
      </c>
      <c r="D157" s="12" t="s">
        <v>152</v>
      </c>
      <c r="E157" s="12" t="s">
        <v>153</v>
      </c>
      <c r="F157" s="12" t="s">
        <v>154</v>
      </c>
      <c r="G157" s="12" t="s">
        <v>155</v>
      </c>
      <c r="H157" s="12">
        <v>47.4</v>
      </c>
      <c r="I157" s="16">
        <v>42.5</v>
      </c>
      <c r="J157" s="17"/>
      <c r="K157" s="17">
        <f t="shared" si="9"/>
        <v>44.46</v>
      </c>
      <c r="L157" s="12"/>
      <c r="M157" s="12"/>
      <c r="N157" s="12"/>
      <c r="O157" s="12"/>
      <c r="P157" s="12"/>
      <c r="Q157" s="12"/>
      <c r="R157" s="12"/>
      <c r="S157" s="12"/>
      <c r="T157" s="12"/>
      <c r="U157" s="11">
        <f t="shared" si="7"/>
        <v>0</v>
      </c>
      <c r="V157" s="18">
        <f t="shared" si="8"/>
        <v>44.46</v>
      </c>
      <c r="W157" s="18" cm="1">
        <f t="array" ref="W157">SUMPRODUCT(($V$5:$V$432&gt;V157)*($G$5:$G$432=G157))+1</f>
        <v>37</v>
      </c>
    </row>
    <row r="158" ht="30" customHeight="1" spans="1:23">
      <c r="A158" s="11">
        <v>154</v>
      </c>
      <c r="B158" s="12" t="s">
        <v>192</v>
      </c>
      <c r="C158" s="12" t="s">
        <v>28</v>
      </c>
      <c r="D158" s="12" t="s">
        <v>152</v>
      </c>
      <c r="E158" s="12" t="s">
        <v>153</v>
      </c>
      <c r="F158" s="12" t="s">
        <v>154</v>
      </c>
      <c r="G158" s="12" t="s">
        <v>155</v>
      </c>
      <c r="H158" s="12">
        <v>48</v>
      </c>
      <c r="I158" s="16">
        <v>41.5</v>
      </c>
      <c r="J158" s="17"/>
      <c r="K158" s="17">
        <f t="shared" si="9"/>
        <v>44.1</v>
      </c>
      <c r="L158" s="12"/>
      <c r="M158" s="12"/>
      <c r="N158" s="12"/>
      <c r="O158" s="12"/>
      <c r="P158" s="12"/>
      <c r="Q158" s="12"/>
      <c r="R158" s="12"/>
      <c r="S158" s="12"/>
      <c r="T158" s="12"/>
      <c r="U158" s="11">
        <f t="shared" si="7"/>
        <v>0</v>
      </c>
      <c r="V158" s="18">
        <f t="shared" si="8"/>
        <v>44.1</v>
      </c>
      <c r="W158" s="18" cm="1">
        <f t="array" ref="W158">SUMPRODUCT(($V$5:$V$432&gt;V158)*($G$5:$G$432=G158))+1</f>
        <v>38</v>
      </c>
    </row>
    <row r="159" ht="30" customHeight="1" spans="1:23">
      <c r="A159" s="11">
        <v>155</v>
      </c>
      <c r="B159" s="12" t="s">
        <v>193</v>
      </c>
      <c r="C159" s="12" t="s">
        <v>28</v>
      </c>
      <c r="D159" s="12" t="s">
        <v>152</v>
      </c>
      <c r="E159" s="12" t="s">
        <v>153</v>
      </c>
      <c r="F159" s="12" t="s">
        <v>154</v>
      </c>
      <c r="G159" s="12" t="s">
        <v>155</v>
      </c>
      <c r="H159" s="12">
        <v>38.2</v>
      </c>
      <c r="I159" s="16">
        <v>48</v>
      </c>
      <c r="J159" s="17"/>
      <c r="K159" s="17">
        <f t="shared" si="9"/>
        <v>44.08</v>
      </c>
      <c r="L159" s="12"/>
      <c r="M159" s="12"/>
      <c r="N159" s="12"/>
      <c r="O159" s="12"/>
      <c r="P159" s="12"/>
      <c r="Q159" s="12"/>
      <c r="R159" s="12"/>
      <c r="S159" s="12"/>
      <c r="T159" s="12"/>
      <c r="U159" s="11">
        <f t="shared" si="7"/>
        <v>0</v>
      </c>
      <c r="V159" s="18">
        <f t="shared" si="8"/>
        <v>44.08</v>
      </c>
      <c r="W159" s="18" cm="1">
        <f t="array" ref="W159">SUMPRODUCT(($V$5:$V$432&gt;V159)*($G$5:$G$432=G159))+1</f>
        <v>39</v>
      </c>
    </row>
    <row r="160" ht="30" customHeight="1" spans="1:23">
      <c r="A160" s="11">
        <v>156</v>
      </c>
      <c r="B160" s="12" t="s">
        <v>194</v>
      </c>
      <c r="C160" s="12" t="s">
        <v>47</v>
      </c>
      <c r="D160" s="12" t="s">
        <v>152</v>
      </c>
      <c r="E160" s="12" t="s">
        <v>153</v>
      </c>
      <c r="F160" s="12" t="s">
        <v>154</v>
      </c>
      <c r="G160" s="12" t="s">
        <v>155</v>
      </c>
      <c r="H160" s="12">
        <v>42</v>
      </c>
      <c r="I160" s="16">
        <v>44.5</v>
      </c>
      <c r="J160" s="17"/>
      <c r="K160" s="17">
        <f t="shared" si="9"/>
        <v>43.5</v>
      </c>
      <c r="L160" s="12"/>
      <c r="M160" s="12"/>
      <c r="N160" s="12"/>
      <c r="O160" s="12"/>
      <c r="P160" s="12"/>
      <c r="Q160" s="12"/>
      <c r="R160" s="12"/>
      <c r="S160" s="12"/>
      <c r="T160" s="12"/>
      <c r="U160" s="11">
        <f t="shared" si="7"/>
        <v>0</v>
      </c>
      <c r="V160" s="18">
        <f t="shared" si="8"/>
        <v>43.5</v>
      </c>
      <c r="W160" s="18" cm="1">
        <f t="array" ref="W160">SUMPRODUCT(($V$5:$V$432&gt;V160)*($G$5:$G$432=G160))+1</f>
        <v>40</v>
      </c>
    </row>
    <row r="161" ht="30" customHeight="1" spans="1:23">
      <c r="A161" s="11">
        <v>157</v>
      </c>
      <c r="B161" s="12" t="s">
        <v>195</v>
      </c>
      <c r="C161" s="12" t="s">
        <v>47</v>
      </c>
      <c r="D161" s="12" t="s">
        <v>152</v>
      </c>
      <c r="E161" s="12" t="s">
        <v>153</v>
      </c>
      <c r="F161" s="12" t="s">
        <v>154</v>
      </c>
      <c r="G161" s="12" t="s">
        <v>155</v>
      </c>
      <c r="H161" s="12">
        <v>42.2</v>
      </c>
      <c r="I161" s="16">
        <v>43.5</v>
      </c>
      <c r="J161" s="17"/>
      <c r="K161" s="17">
        <f t="shared" si="9"/>
        <v>42.98</v>
      </c>
      <c r="L161" s="12"/>
      <c r="M161" s="12"/>
      <c r="N161" s="12"/>
      <c r="O161" s="12"/>
      <c r="P161" s="12"/>
      <c r="Q161" s="12"/>
      <c r="R161" s="12"/>
      <c r="S161" s="12"/>
      <c r="T161" s="12"/>
      <c r="U161" s="11">
        <f t="shared" si="7"/>
        <v>0</v>
      </c>
      <c r="V161" s="18">
        <f t="shared" si="8"/>
        <v>42.98</v>
      </c>
      <c r="W161" s="18" cm="1">
        <f t="array" ref="W161">SUMPRODUCT(($V$5:$V$432&gt;V161)*($G$5:$G$432=G161))+1</f>
        <v>41</v>
      </c>
    </row>
    <row r="162" ht="30" customHeight="1" spans="1:23">
      <c r="A162" s="11">
        <v>158</v>
      </c>
      <c r="B162" s="12" t="s">
        <v>196</v>
      </c>
      <c r="C162" s="12" t="s">
        <v>28</v>
      </c>
      <c r="D162" s="12" t="s">
        <v>152</v>
      </c>
      <c r="E162" s="12" t="s">
        <v>153</v>
      </c>
      <c r="F162" s="12" t="s">
        <v>154</v>
      </c>
      <c r="G162" s="12" t="s">
        <v>155</v>
      </c>
      <c r="H162" s="12">
        <v>35</v>
      </c>
      <c r="I162" s="16">
        <v>46.5</v>
      </c>
      <c r="J162" s="17"/>
      <c r="K162" s="17">
        <f t="shared" si="9"/>
        <v>41.9</v>
      </c>
      <c r="L162" s="12"/>
      <c r="M162" s="12"/>
      <c r="N162" s="12"/>
      <c r="O162" s="12"/>
      <c r="P162" s="12"/>
      <c r="Q162" s="12"/>
      <c r="R162" s="12"/>
      <c r="S162" s="12"/>
      <c r="T162" s="12"/>
      <c r="U162" s="11">
        <f t="shared" si="7"/>
        <v>0</v>
      </c>
      <c r="V162" s="18">
        <f t="shared" si="8"/>
        <v>41.9</v>
      </c>
      <c r="W162" s="18" cm="1">
        <f t="array" ref="W162">SUMPRODUCT(($V$5:$V$432&gt;V162)*($G$5:$G$432=G162))+1</f>
        <v>42</v>
      </c>
    </row>
    <row r="163" ht="30" customHeight="1" spans="1:23">
      <c r="A163" s="11">
        <v>159</v>
      </c>
      <c r="B163" s="12" t="s">
        <v>197</v>
      </c>
      <c r="C163" s="12" t="s">
        <v>28</v>
      </c>
      <c r="D163" s="12" t="s">
        <v>152</v>
      </c>
      <c r="E163" s="12" t="s">
        <v>153</v>
      </c>
      <c r="F163" s="12" t="s">
        <v>154</v>
      </c>
      <c r="G163" s="12" t="s">
        <v>155</v>
      </c>
      <c r="H163" s="12">
        <v>34.4</v>
      </c>
      <c r="I163" s="16">
        <v>45</v>
      </c>
      <c r="J163" s="17"/>
      <c r="K163" s="17">
        <f t="shared" si="9"/>
        <v>40.76</v>
      </c>
      <c r="L163" s="12"/>
      <c r="M163" s="12"/>
      <c r="N163" s="12"/>
      <c r="O163" s="12"/>
      <c r="P163" s="12"/>
      <c r="Q163" s="12"/>
      <c r="R163" s="12"/>
      <c r="S163" s="12"/>
      <c r="T163" s="12"/>
      <c r="U163" s="11">
        <f t="shared" si="7"/>
        <v>0</v>
      </c>
      <c r="V163" s="18">
        <f t="shared" si="8"/>
        <v>40.76</v>
      </c>
      <c r="W163" s="18" cm="1">
        <f t="array" ref="W163">SUMPRODUCT(($V$5:$V$432&gt;V163)*($G$5:$G$432=G163))+1</f>
        <v>43</v>
      </c>
    </row>
    <row r="164" ht="30" customHeight="1" spans="1:23">
      <c r="A164" s="11">
        <v>160</v>
      </c>
      <c r="B164" s="12" t="s">
        <v>198</v>
      </c>
      <c r="C164" s="12" t="s">
        <v>28</v>
      </c>
      <c r="D164" s="12" t="s">
        <v>152</v>
      </c>
      <c r="E164" s="12" t="s">
        <v>153</v>
      </c>
      <c r="F164" s="12" t="s">
        <v>154</v>
      </c>
      <c r="G164" s="12" t="s">
        <v>155</v>
      </c>
      <c r="H164" s="12">
        <v>29.8</v>
      </c>
      <c r="I164" s="16">
        <v>47</v>
      </c>
      <c r="J164" s="17"/>
      <c r="K164" s="17">
        <f t="shared" si="9"/>
        <v>40.12</v>
      </c>
      <c r="L164" s="12"/>
      <c r="M164" s="12"/>
      <c r="N164" s="12"/>
      <c r="O164" s="12"/>
      <c r="P164" s="12"/>
      <c r="Q164" s="12"/>
      <c r="R164" s="12"/>
      <c r="S164" s="12"/>
      <c r="T164" s="12"/>
      <c r="U164" s="11">
        <f t="shared" si="7"/>
        <v>0</v>
      </c>
      <c r="V164" s="18">
        <f t="shared" si="8"/>
        <v>40.12</v>
      </c>
      <c r="W164" s="18" cm="1">
        <f t="array" ref="W164">SUMPRODUCT(($V$5:$V$432&gt;V164)*($G$5:$G$432=G164))+1</f>
        <v>44</v>
      </c>
    </row>
    <row r="165" ht="30" customHeight="1" spans="1:23">
      <c r="A165" s="11">
        <v>161</v>
      </c>
      <c r="B165" s="12" t="s">
        <v>199</v>
      </c>
      <c r="C165" s="12" t="s">
        <v>28</v>
      </c>
      <c r="D165" s="12" t="s">
        <v>152</v>
      </c>
      <c r="E165" s="12" t="s">
        <v>153</v>
      </c>
      <c r="F165" s="12" t="s">
        <v>154</v>
      </c>
      <c r="G165" s="12" t="s">
        <v>155</v>
      </c>
      <c r="H165" s="12">
        <v>32.6</v>
      </c>
      <c r="I165" s="16">
        <v>44.5</v>
      </c>
      <c r="J165" s="17"/>
      <c r="K165" s="17">
        <f t="shared" si="9"/>
        <v>39.74</v>
      </c>
      <c r="L165" s="12"/>
      <c r="M165" s="12"/>
      <c r="N165" s="12"/>
      <c r="O165" s="12"/>
      <c r="P165" s="12"/>
      <c r="Q165" s="12"/>
      <c r="R165" s="12"/>
      <c r="S165" s="12"/>
      <c r="T165" s="12"/>
      <c r="U165" s="11">
        <f t="shared" si="7"/>
        <v>0</v>
      </c>
      <c r="V165" s="18">
        <f t="shared" si="8"/>
        <v>39.74</v>
      </c>
      <c r="W165" s="18" cm="1">
        <f t="array" ref="W165">SUMPRODUCT(($V$5:$V$432&gt;V165)*($G$5:$G$432=G165))+1</f>
        <v>45</v>
      </c>
    </row>
    <row r="166" ht="30" customHeight="1" spans="1:23">
      <c r="A166" s="11">
        <v>162</v>
      </c>
      <c r="B166" s="12" t="s">
        <v>200</v>
      </c>
      <c r="C166" s="12" t="s">
        <v>28</v>
      </c>
      <c r="D166" s="12" t="s">
        <v>152</v>
      </c>
      <c r="E166" s="12" t="s">
        <v>153</v>
      </c>
      <c r="F166" s="12" t="s">
        <v>154</v>
      </c>
      <c r="G166" s="12" t="s">
        <v>155</v>
      </c>
      <c r="H166" s="12">
        <v>39.8</v>
      </c>
      <c r="I166" s="16">
        <v>39.5</v>
      </c>
      <c r="J166" s="17"/>
      <c r="K166" s="17">
        <f t="shared" si="9"/>
        <v>39.62</v>
      </c>
      <c r="L166" s="12"/>
      <c r="M166" s="12"/>
      <c r="N166" s="12"/>
      <c r="O166" s="12"/>
      <c r="P166" s="12"/>
      <c r="Q166" s="12"/>
      <c r="R166" s="12"/>
      <c r="S166" s="12"/>
      <c r="T166" s="12"/>
      <c r="U166" s="11">
        <f t="shared" si="7"/>
        <v>0</v>
      </c>
      <c r="V166" s="18">
        <f t="shared" si="8"/>
        <v>39.62</v>
      </c>
      <c r="W166" s="18" cm="1">
        <f t="array" ref="W166">SUMPRODUCT(($V$5:$V$432&gt;V166)*($G$5:$G$432=G166))+1</f>
        <v>46</v>
      </c>
    </row>
    <row r="167" ht="30" customHeight="1" spans="1:23">
      <c r="A167" s="11">
        <v>163</v>
      </c>
      <c r="B167" s="12" t="s">
        <v>201</v>
      </c>
      <c r="C167" s="12" t="s">
        <v>28</v>
      </c>
      <c r="D167" s="12" t="s">
        <v>152</v>
      </c>
      <c r="E167" s="12" t="s">
        <v>153</v>
      </c>
      <c r="F167" s="12" t="s">
        <v>154</v>
      </c>
      <c r="G167" s="12" t="s">
        <v>155</v>
      </c>
      <c r="H167" s="12">
        <v>32.8</v>
      </c>
      <c r="I167" s="16">
        <v>42.5</v>
      </c>
      <c r="J167" s="17"/>
      <c r="K167" s="17">
        <f t="shared" si="9"/>
        <v>38.62</v>
      </c>
      <c r="L167" s="12"/>
      <c r="M167" s="12"/>
      <c r="N167" s="12"/>
      <c r="O167" s="12"/>
      <c r="P167" s="12"/>
      <c r="Q167" s="12"/>
      <c r="R167" s="12"/>
      <c r="S167" s="12"/>
      <c r="T167" s="12"/>
      <c r="U167" s="11">
        <f t="shared" si="7"/>
        <v>0</v>
      </c>
      <c r="V167" s="18">
        <f t="shared" si="8"/>
        <v>38.62</v>
      </c>
      <c r="W167" s="18" cm="1">
        <f t="array" ref="W167">SUMPRODUCT(($V$5:$V$432&gt;V167)*($G$5:$G$432=G167))+1</f>
        <v>47</v>
      </c>
    </row>
    <row r="168" ht="30" customHeight="1" spans="1:23">
      <c r="A168" s="11">
        <v>164</v>
      </c>
      <c r="B168" s="12" t="s">
        <v>202</v>
      </c>
      <c r="C168" s="12" t="s">
        <v>47</v>
      </c>
      <c r="D168" s="12" t="s">
        <v>152</v>
      </c>
      <c r="E168" s="12" t="s">
        <v>153</v>
      </c>
      <c r="F168" s="12" t="s">
        <v>154</v>
      </c>
      <c r="G168" s="12" t="s">
        <v>155</v>
      </c>
      <c r="H168" s="12">
        <v>44</v>
      </c>
      <c r="I168" s="16">
        <v>34.5</v>
      </c>
      <c r="J168" s="17"/>
      <c r="K168" s="17">
        <f t="shared" si="9"/>
        <v>38.3</v>
      </c>
      <c r="L168" s="12"/>
      <c r="M168" s="12"/>
      <c r="N168" s="12"/>
      <c r="O168" s="12"/>
      <c r="P168" s="12"/>
      <c r="Q168" s="12"/>
      <c r="R168" s="12"/>
      <c r="S168" s="12"/>
      <c r="T168" s="12"/>
      <c r="U168" s="11">
        <f t="shared" si="7"/>
        <v>0</v>
      </c>
      <c r="V168" s="18">
        <f t="shared" si="8"/>
        <v>38.3</v>
      </c>
      <c r="W168" s="18" cm="1">
        <f t="array" ref="W168">SUMPRODUCT(($V$5:$V$432&gt;V168)*($G$5:$G$432=G168))+1</f>
        <v>48</v>
      </c>
    </row>
    <row r="169" ht="30" customHeight="1" spans="1:23">
      <c r="A169" s="11">
        <v>165</v>
      </c>
      <c r="B169" s="12" t="s">
        <v>203</v>
      </c>
      <c r="C169" s="12" t="s">
        <v>28</v>
      </c>
      <c r="D169" s="12" t="s">
        <v>152</v>
      </c>
      <c r="E169" s="12" t="s">
        <v>153</v>
      </c>
      <c r="F169" s="12" t="s">
        <v>154</v>
      </c>
      <c r="G169" s="12" t="s">
        <v>155</v>
      </c>
      <c r="H169" s="12">
        <v>35.2</v>
      </c>
      <c r="I169" s="16">
        <v>38</v>
      </c>
      <c r="J169" s="17"/>
      <c r="K169" s="17">
        <f t="shared" si="9"/>
        <v>36.88</v>
      </c>
      <c r="L169" s="12"/>
      <c r="M169" s="12"/>
      <c r="N169" s="12"/>
      <c r="O169" s="12"/>
      <c r="P169" s="12"/>
      <c r="Q169" s="12"/>
      <c r="R169" s="12"/>
      <c r="S169" s="12"/>
      <c r="T169" s="12"/>
      <c r="U169" s="11">
        <f t="shared" si="7"/>
        <v>0</v>
      </c>
      <c r="V169" s="18">
        <f t="shared" si="8"/>
        <v>36.88</v>
      </c>
      <c r="W169" s="18" cm="1">
        <f t="array" ref="W169">SUMPRODUCT(($V$5:$V$432&gt;V169)*($G$5:$G$432=G169))+1</f>
        <v>49</v>
      </c>
    </row>
    <row r="170" ht="30" customHeight="1" spans="1:23">
      <c r="A170" s="11">
        <v>166</v>
      </c>
      <c r="B170" s="12" t="s">
        <v>204</v>
      </c>
      <c r="C170" s="12" t="s">
        <v>47</v>
      </c>
      <c r="D170" s="12" t="s">
        <v>152</v>
      </c>
      <c r="E170" s="12" t="s">
        <v>153</v>
      </c>
      <c r="F170" s="12" t="s">
        <v>154</v>
      </c>
      <c r="G170" s="12" t="s">
        <v>155</v>
      </c>
      <c r="H170" s="12">
        <v>25.8</v>
      </c>
      <c r="I170" s="16">
        <v>42</v>
      </c>
      <c r="J170" s="17"/>
      <c r="K170" s="17">
        <f t="shared" si="9"/>
        <v>35.52</v>
      </c>
      <c r="L170" s="12"/>
      <c r="M170" s="12"/>
      <c r="N170" s="12"/>
      <c r="O170" s="12"/>
      <c r="P170" s="12"/>
      <c r="Q170" s="12"/>
      <c r="R170" s="12"/>
      <c r="S170" s="12"/>
      <c r="T170" s="12"/>
      <c r="U170" s="11">
        <f t="shared" si="7"/>
        <v>0</v>
      </c>
      <c r="V170" s="18">
        <f t="shared" si="8"/>
        <v>35.52</v>
      </c>
      <c r="W170" s="18" cm="1">
        <f t="array" ref="W170">SUMPRODUCT(($V$5:$V$432&gt;V170)*($G$5:$G$432=G170))+1</f>
        <v>50</v>
      </c>
    </row>
    <row r="171" ht="30" customHeight="1" spans="1:23">
      <c r="A171" s="11">
        <v>167</v>
      </c>
      <c r="B171" s="12" t="s">
        <v>205</v>
      </c>
      <c r="C171" s="12" t="s">
        <v>28</v>
      </c>
      <c r="D171" s="12" t="s">
        <v>152</v>
      </c>
      <c r="E171" s="12" t="s">
        <v>153</v>
      </c>
      <c r="F171" s="12" t="s">
        <v>154</v>
      </c>
      <c r="G171" s="12" t="s">
        <v>155</v>
      </c>
      <c r="H171" s="12">
        <v>38.6</v>
      </c>
      <c r="I171" s="16">
        <v>32.5</v>
      </c>
      <c r="J171" s="17"/>
      <c r="K171" s="17">
        <f t="shared" si="9"/>
        <v>34.94</v>
      </c>
      <c r="L171" s="12"/>
      <c r="M171" s="12"/>
      <c r="N171" s="12"/>
      <c r="O171" s="12"/>
      <c r="P171" s="12"/>
      <c r="Q171" s="12"/>
      <c r="R171" s="12"/>
      <c r="S171" s="12"/>
      <c r="T171" s="12"/>
      <c r="U171" s="11">
        <f t="shared" si="7"/>
        <v>0</v>
      </c>
      <c r="V171" s="18">
        <f t="shared" si="8"/>
        <v>34.94</v>
      </c>
      <c r="W171" s="18" cm="1">
        <f t="array" ref="W171">SUMPRODUCT(($V$5:$V$432&gt;V171)*($G$5:$G$432=G171))+1</f>
        <v>51</v>
      </c>
    </row>
    <row r="172" ht="30" customHeight="1" spans="1:23">
      <c r="A172" s="11">
        <v>168</v>
      </c>
      <c r="B172" s="12" t="s">
        <v>206</v>
      </c>
      <c r="C172" s="12" t="s">
        <v>28</v>
      </c>
      <c r="D172" s="12" t="s">
        <v>152</v>
      </c>
      <c r="E172" s="12" t="s">
        <v>153</v>
      </c>
      <c r="F172" s="12" t="s">
        <v>154</v>
      </c>
      <c r="G172" s="12" t="s">
        <v>155</v>
      </c>
      <c r="H172" s="12">
        <v>31</v>
      </c>
      <c r="I172" s="16">
        <v>35</v>
      </c>
      <c r="J172" s="17"/>
      <c r="K172" s="17">
        <f t="shared" si="9"/>
        <v>33.4</v>
      </c>
      <c r="L172" s="12"/>
      <c r="M172" s="12"/>
      <c r="N172" s="12"/>
      <c r="O172" s="12"/>
      <c r="P172" s="12"/>
      <c r="Q172" s="12"/>
      <c r="R172" s="12"/>
      <c r="S172" s="12"/>
      <c r="T172" s="12"/>
      <c r="U172" s="11">
        <f t="shared" si="7"/>
        <v>0</v>
      </c>
      <c r="V172" s="18">
        <f t="shared" si="8"/>
        <v>33.4</v>
      </c>
      <c r="W172" s="18" cm="1">
        <f t="array" ref="W172">SUMPRODUCT(($V$5:$V$432&gt;V172)*($G$5:$G$432=G172))+1</f>
        <v>52</v>
      </c>
    </row>
    <row r="173" ht="30" customHeight="1" spans="1:23">
      <c r="A173" s="11">
        <v>169</v>
      </c>
      <c r="B173" s="12" t="s">
        <v>207</v>
      </c>
      <c r="C173" s="12" t="s">
        <v>47</v>
      </c>
      <c r="D173" s="12" t="s">
        <v>152</v>
      </c>
      <c r="E173" s="12" t="s">
        <v>153</v>
      </c>
      <c r="F173" s="12" t="s">
        <v>154</v>
      </c>
      <c r="G173" s="12" t="s">
        <v>155</v>
      </c>
      <c r="H173" s="12">
        <v>30.4</v>
      </c>
      <c r="I173" s="16">
        <v>26</v>
      </c>
      <c r="J173" s="17"/>
      <c r="K173" s="17">
        <f t="shared" si="9"/>
        <v>27.76</v>
      </c>
      <c r="L173" s="12"/>
      <c r="M173" s="12"/>
      <c r="N173" s="12"/>
      <c r="O173" s="12"/>
      <c r="P173" s="12"/>
      <c r="Q173" s="12"/>
      <c r="R173" s="12"/>
      <c r="S173" s="12"/>
      <c r="T173" s="12"/>
      <c r="U173" s="11">
        <f t="shared" si="7"/>
        <v>0</v>
      </c>
      <c r="V173" s="18">
        <f t="shared" si="8"/>
        <v>27.76</v>
      </c>
      <c r="W173" s="18" cm="1">
        <f t="array" ref="W173">SUMPRODUCT(($V$5:$V$432&gt;V173)*($G$5:$G$432=G173))+1</f>
        <v>53</v>
      </c>
    </row>
    <row r="174" s="2" customFormat="1" ht="30" customHeight="1" spans="1:23">
      <c r="A174" s="11">
        <v>170</v>
      </c>
      <c r="B174" s="11" t="s">
        <v>208</v>
      </c>
      <c r="C174" s="11" t="s">
        <v>28</v>
      </c>
      <c r="D174" s="11" t="s">
        <v>209</v>
      </c>
      <c r="E174" s="11" t="s">
        <v>210</v>
      </c>
      <c r="F174" s="11" t="s">
        <v>31</v>
      </c>
      <c r="G174" s="11" t="s">
        <v>211</v>
      </c>
      <c r="H174" s="11">
        <v>65</v>
      </c>
      <c r="I174" s="16">
        <v>69</v>
      </c>
      <c r="J174" s="17"/>
      <c r="K174" s="17">
        <f t="shared" si="9"/>
        <v>67.4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>
        <f t="shared" si="7"/>
        <v>0</v>
      </c>
      <c r="V174" s="18">
        <f t="shared" si="8"/>
        <v>67.4</v>
      </c>
      <c r="W174" s="18" cm="1">
        <f t="array" ref="W174">SUMPRODUCT(($V$5:$V$432&gt;V174)*($G$5:$G$432=G174))+1</f>
        <v>1</v>
      </c>
    </row>
    <row r="175" s="2" customFormat="1" ht="30" customHeight="1" spans="1:23">
      <c r="A175" s="11">
        <v>171</v>
      </c>
      <c r="B175" s="11" t="s">
        <v>212</v>
      </c>
      <c r="C175" s="11" t="s">
        <v>28</v>
      </c>
      <c r="D175" s="11" t="s">
        <v>209</v>
      </c>
      <c r="E175" s="11" t="s">
        <v>210</v>
      </c>
      <c r="F175" s="11" t="s">
        <v>31</v>
      </c>
      <c r="G175" s="11" t="s">
        <v>211</v>
      </c>
      <c r="H175" s="11">
        <v>57</v>
      </c>
      <c r="I175" s="16">
        <v>67</v>
      </c>
      <c r="J175" s="17"/>
      <c r="K175" s="17">
        <f t="shared" si="9"/>
        <v>63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>
        <f t="shared" si="7"/>
        <v>0</v>
      </c>
      <c r="V175" s="18">
        <f t="shared" si="8"/>
        <v>63</v>
      </c>
      <c r="W175" s="18" cm="1">
        <f t="array" ref="W175">SUMPRODUCT(($V$5:$V$432&gt;V175)*($G$5:$G$432=G175))+1</f>
        <v>2</v>
      </c>
    </row>
    <row r="176" ht="30" customHeight="1" spans="1:23">
      <c r="A176" s="11">
        <v>172</v>
      </c>
      <c r="B176" s="12" t="s">
        <v>213</v>
      </c>
      <c r="C176" s="12" t="s">
        <v>28</v>
      </c>
      <c r="D176" s="12" t="s">
        <v>209</v>
      </c>
      <c r="E176" s="12" t="s">
        <v>210</v>
      </c>
      <c r="F176" s="12" t="s">
        <v>31</v>
      </c>
      <c r="G176" s="12" t="s">
        <v>211</v>
      </c>
      <c r="H176" s="12">
        <v>59.4</v>
      </c>
      <c r="I176" s="16">
        <v>58.5</v>
      </c>
      <c r="J176" s="17"/>
      <c r="K176" s="17">
        <f t="shared" si="9"/>
        <v>58.86</v>
      </c>
      <c r="L176" s="12"/>
      <c r="M176" s="12"/>
      <c r="N176" s="12"/>
      <c r="O176" s="12"/>
      <c r="P176" s="12"/>
      <c r="Q176" s="12"/>
      <c r="R176" s="12"/>
      <c r="S176" s="12"/>
      <c r="T176" s="12"/>
      <c r="U176" s="11">
        <f t="shared" si="7"/>
        <v>0</v>
      </c>
      <c r="V176" s="18">
        <f t="shared" si="8"/>
        <v>58.86</v>
      </c>
      <c r="W176" s="18" cm="1">
        <f t="array" ref="W176">SUMPRODUCT(($V$5:$V$432&gt;V176)*($G$5:$G$432=G176))+1</f>
        <v>3</v>
      </c>
    </row>
    <row r="177" ht="30" customHeight="1" spans="1:23">
      <c r="A177" s="11">
        <v>173</v>
      </c>
      <c r="B177" s="12" t="s">
        <v>214</v>
      </c>
      <c r="C177" s="12" t="s">
        <v>28</v>
      </c>
      <c r="D177" s="12" t="s">
        <v>209</v>
      </c>
      <c r="E177" s="12" t="s">
        <v>210</v>
      </c>
      <c r="F177" s="12" t="s">
        <v>31</v>
      </c>
      <c r="G177" s="12" t="s">
        <v>211</v>
      </c>
      <c r="H177" s="12">
        <v>58</v>
      </c>
      <c r="I177" s="16">
        <v>54</v>
      </c>
      <c r="J177" s="17"/>
      <c r="K177" s="17">
        <f t="shared" si="9"/>
        <v>55.6</v>
      </c>
      <c r="L177" s="12"/>
      <c r="M177" s="12"/>
      <c r="N177" s="12"/>
      <c r="O177" s="12"/>
      <c r="P177" s="12"/>
      <c r="Q177" s="12"/>
      <c r="R177" s="12"/>
      <c r="S177" s="12"/>
      <c r="T177" s="12"/>
      <c r="U177" s="11">
        <f t="shared" si="7"/>
        <v>0</v>
      </c>
      <c r="V177" s="18">
        <f t="shared" si="8"/>
        <v>55.6</v>
      </c>
      <c r="W177" s="18" cm="1">
        <f t="array" ref="W177">SUMPRODUCT(($V$5:$V$432&gt;V177)*($G$5:$G$432=G177))+1</f>
        <v>4</v>
      </c>
    </row>
    <row r="178" ht="30" customHeight="1" spans="1:23">
      <c r="A178" s="11">
        <v>174</v>
      </c>
      <c r="B178" s="12" t="s">
        <v>215</v>
      </c>
      <c r="C178" s="12" t="s">
        <v>28</v>
      </c>
      <c r="D178" s="12" t="s">
        <v>209</v>
      </c>
      <c r="E178" s="12" t="s">
        <v>210</v>
      </c>
      <c r="F178" s="12" t="s">
        <v>31</v>
      </c>
      <c r="G178" s="12" t="s">
        <v>211</v>
      </c>
      <c r="H178" s="12">
        <v>52.6</v>
      </c>
      <c r="I178" s="16">
        <v>56</v>
      </c>
      <c r="J178" s="17"/>
      <c r="K178" s="17">
        <f t="shared" si="9"/>
        <v>54.64</v>
      </c>
      <c r="L178" s="12"/>
      <c r="M178" s="12"/>
      <c r="N178" s="12"/>
      <c r="O178" s="12"/>
      <c r="P178" s="12"/>
      <c r="Q178" s="12"/>
      <c r="R178" s="12"/>
      <c r="S178" s="12"/>
      <c r="T178" s="12"/>
      <c r="U178" s="11">
        <f t="shared" si="7"/>
        <v>0</v>
      </c>
      <c r="V178" s="18">
        <f t="shared" si="8"/>
        <v>54.64</v>
      </c>
      <c r="W178" s="18" cm="1">
        <f t="array" ref="W178">SUMPRODUCT(($V$5:$V$432&gt;V178)*($G$5:$G$432=G178))+1</f>
        <v>5</v>
      </c>
    </row>
    <row r="179" ht="30" customHeight="1" spans="1:23">
      <c r="A179" s="11">
        <v>175</v>
      </c>
      <c r="B179" s="12" t="s">
        <v>216</v>
      </c>
      <c r="C179" s="12" t="s">
        <v>28</v>
      </c>
      <c r="D179" s="12" t="s">
        <v>209</v>
      </c>
      <c r="E179" s="12" t="s">
        <v>210</v>
      </c>
      <c r="F179" s="12" t="s">
        <v>31</v>
      </c>
      <c r="G179" s="12" t="s">
        <v>211</v>
      </c>
      <c r="H179" s="12">
        <v>53</v>
      </c>
      <c r="I179" s="16">
        <v>53.5</v>
      </c>
      <c r="J179" s="17"/>
      <c r="K179" s="17">
        <f t="shared" si="9"/>
        <v>53.3</v>
      </c>
      <c r="L179" s="12"/>
      <c r="M179" s="12"/>
      <c r="N179" s="12"/>
      <c r="O179" s="12"/>
      <c r="P179" s="12"/>
      <c r="Q179" s="12"/>
      <c r="R179" s="12"/>
      <c r="S179" s="12"/>
      <c r="T179" s="12"/>
      <c r="U179" s="11">
        <f t="shared" si="7"/>
        <v>0</v>
      </c>
      <c r="V179" s="18">
        <f t="shared" si="8"/>
        <v>53.3</v>
      </c>
      <c r="W179" s="18" cm="1">
        <f t="array" ref="W179">SUMPRODUCT(($V$5:$V$432&gt;V179)*($G$5:$G$432=G179))+1</f>
        <v>6</v>
      </c>
    </row>
    <row r="180" ht="30" customHeight="1" spans="1:23">
      <c r="A180" s="11">
        <v>176</v>
      </c>
      <c r="B180" s="12" t="s">
        <v>217</v>
      </c>
      <c r="C180" s="12" t="s">
        <v>47</v>
      </c>
      <c r="D180" s="12" t="s">
        <v>209</v>
      </c>
      <c r="E180" s="12" t="s">
        <v>210</v>
      </c>
      <c r="F180" s="12" t="s">
        <v>31</v>
      </c>
      <c r="G180" s="12" t="s">
        <v>211</v>
      </c>
      <c r="H180" s="12">
        <v>48.6</v>
      </c>
      <c r="I180" s="16">
        <v>53.5</v>
      </c>
      <c r="J180" s="17"/>
      <c r="K180" s="17">
        <f t="shared" si="9"/>
        <v>51.54</v>
      </c>
      <c r="L180" s="12"/>
      <c r="M180" s="12"/>
      <c r="N180" s="12"/>
      <c r="O180" s="12"/>
      <c r="P180" s="12"/>
      <c r="Q180" s="12"/>
      <c r="R180" s="12"/>
      <c r="S180" s="12"/>
      <c r="T180" s="12"/>
      <c r="U180" s="11">
        <f t="shared" si="7"/>
        <v>0</v>
      </c>
      <c r="V180" s="18">
        <f t="shared" si="8"/>
        <v>51.54</v>
      </c>
      <c r="W180" s="18" cm="1">
        <f t="array" ref="W180">SUMPRODUCT(($V$5:$V$432&gt;V180)*($G$5:$G$432=G180))+1</f>
        <v>7</v>
      </c>
    </row>
    <row r="181" ht="30" customHeight="1" spans="1:23">
      <c r="A181" s="11">
        <v>177</v>
      </c>
      <c r="B181" s="12" t="s">
        <v>218</v>
      </c>
      <c r="C181" s="12" t="s">
        <v>47</v>
      </c>
      <c r="D181" s="12" t="s">
        <v>209</v>
      </c>
      <c r="E181" s="12" t="s">
        <v>210</v>
      </c>
      <c r="F181" s="12" t="s">
        <v>31</v>
      </c>
      <c r="G181" s="12" t="s">
        <v>211</v>
      </c>
      <c r="H181" s="12">
        <v>42.6</v>
      </c>
      <c r="I181" s="16">
        <v>55.5</v>
      </c>
      <c r="J181" s="17"/>
      <c r="K181" s="17">
        <f t="shared" si="9"/>
        <v>50.34</v>
      </c>
      <c r="L181" s="12"/>
      <c r="M181" s="12"/>
      <c r="N181" s="12"/>
      <c r="O181" s="12"/>
      <c r="P181" s="12"/>
      <c r="Q181" s="12"/>
      <c r="R181" s="12"/>
      <c r="S181" s="12"/>
      <c r="T181" s="12"/>
      <c r="U181" s="11">
        <f t="shared" si="7"/>
        <v>0</v>
      </c>
      <c r="V181" s="18">
        <f t="shared" si="8"/>
        <v>50.34</v>
      </c>
      <c r="W181" s="18" cm="1">
        <f t="array" ref="W181">SUMPRODUCT(($V$5:$V$432&gt;V181)*($G$5:$G$432=G181))+1</f>
        <v>8</v>
      </c>
    </row>
    <row r="182" ht="30" customHeight="1" spans="1:23">
      <c r="A182" s="11">
        <v>178</v>
      </c>
      <c r="B182" s="12" t="s">
        <v>219</v>
      </c>
      <c r="C182" s="12" t="s">
        <v>28</v>
      </c>
      <c r="D182" s="12" t="s">
        <v>209</v>
      </c>
      <c r="E182" s="12" t="s">
        <v>210</v>
      </c>
      <c r="F182" s="12" t="s">
        <v>31</v>
      </c>
      <c r="G182" s="12" t="s">
        <v>211</v>
      </c>
      <c r="H182" s="12">
        <v>45.2</v>
      </c>
      <c r="I182" s="16">
        <v>52.5</v>
      </c>
      <c r="J182" s="17"/>
      <c r="K182" s="17">
        <f t="shared" si="9"/>
        <v>49.58</v>
      </c>
      <c r="L182" s="12"/>
      <c r="M182" s="12"/>
      <c r="N182" s="12"/>
      <c r="O182" s="12"/>
      <c r="P182" s="12"/>
      <c r="Q182" s="12"/>
      <c r="R182" s="12"/>
      <c r="S182" s="12"/>
      <c r="T182" s="12"/>
      <c r="U182" s="11">
        <f t="shared" si="7"/>
        <v>0</v>
      </c>
      <c r="V182" s="18">
        <f t="shared" si="8"/>
        <v>49.58</v>
      </c>
      <c r="W182" s="18" cm="1">
        <f t="array" ref="W182">SUMPRODUCT(($V$5:$V$432&gt;V182)*($G$5:$G$432=G182))+1</f>
        <v>9</v>
      </c>
    </row>
    <row r="183" ht="30" customHeight="1" spans="1:23">
      <c r="A183" s="11">
        <v>179</v>
      </c>
      <c r="B183" s="12" t="s">
        <v>220</v>
      </c>
      <c r="C183" s="12" t="s">
        <v>28</v>
      </c>
      <c r="D183" s="12" t="s">
        <v>209</v>
      </c>
      <c r="E183" s="12" t="s">
        <v>210</v>
      </c>
      <c r="F183" s="12" t="s">
        <v>31</v>
      </c>
      <c r="G183" s="12" t="s">
        <v>211</v>
      </c>
      <c r="H183" s="12">
        <v>55.8</v>
      </c>
      <c r="I183" s="16">
        <v>45</v>
      </c>
      <c r="J183" s="17"/>
      <c r="K183" s="17">
        <f t="shared" si="9"/>
        <v>49.32</v>
      </c>
      <c r="L183" s="12"/>
      <c r="M183" s="12"/>
      <c r="N183" s="12"/>
      <c r="O183" s="12"/>
      <c r="P183" s="12"/>
      <c r="Q183" s="12"/>
      <c r="R183" s="12"/>
      <c r="S183" s="12"/>
      <c r="T183" s="12"/>
      <c r="U183" s="11">
        <f t="shared" si="7"/>
        <v>0</v>
      </c>
      <c r="V183" s="18">
        <f t="shared" si="8"/>
        <v>49.32</v>
      </c>
      <c r="W183" s="18" cm="1">
        <f t="array" ref="W183">SUMPRODUCT(($V$5:$V$432&gt;V183)*($G$5:$G$432=G183))+1</f>
        <v>10</v>
      </c>
    </row>
    <row r="184" ht="30" customHeight="1" spans="1:23">
      <c r="A184" s="11">
        <v>180</v>
      </c>
      <c r="B184" s="12" t="s">
        <v>221</v>
      </c>
      <c r="C184" s="12" t="s">
        <v>28</v>
      </c>
      <c r="D184" s="12" t="s">
        <v>209</v>
      </c>
      <c r="E184" s="12" t="s">
        <v>210</v>
      </c>
      <c r="F184" s="12" t="s">
        <v>31</v>
      </c>
      <c r="G184" s="12" t="s">
        <v>211</v>
      </c>
      <c r="H184" s="12">
        <v>41.4</v>
      </c>
      <c r="I184" s="16">
        <v>53.5</v>
      </c>
      <c r="J184" s="17"/>
      <c r="K184" s="17">
        <f t="shared" si="9"/>
        <v>48.66</v>
      </c>
      <c r="L184" s="12"/>
      <c r="M184" s="12"/>
      <c r="N184" s="12"/>
      <c r="O184" s="12"/>
      <c r="P184" s="12"/>
      <c r="Q184" s="12"/>
      <c r="R184" s="12"/>
      <c r="S184" s="12"/>
      <c r="T184" s="12"/>
      <c r="U184" s="11">
        <f t="shared" si="7"/>
        <v>0</v>
      </c>
      <c r="V184" s="18">
        <f t="shared" si="8"/>
        <v>48.66</v>
      </c>
      <c r="W184" s="18" cm="1">
        <f t="array" ref="W184">SUMPRODUCT(($V$5:$V$432&gt;V184)*($G$5:$G$432=G184))+1</f>
        <v>11</v>
      </c>
    </row>
    <row r="185" ht="30" customHeight="1" spans="1:23">
      <c r="A185" s="11">
        <v>181</v>
      </c>
      <c r="B185" s="12" t="s">
        <v>222</v>
      </c>
      <c r="C185" s="12" t="s">
        <v>28</v>
      </c>
      <c r="D185" s="12" t="s">
        <v>209</v>
      </c>
      <c r="E185" s="12" t="s">
        <v>210</v>
      </c>
      <c r="F185" s="12" t="s">
        <v>31</v>
      </c>
      <c r="G185" s="12" t="s">
        <v>211</v>
      </c>
      <c r="H185" s="12">
        <v>47</v>
      </c>
      <c r="I185" s="16">
        <v>49.5</v>
      </c>
      <c r="J185" s="17"/>
      <c r="K185" s="17">
        <f t="shared" si="9"/>
        <v>48.5</v>
      </c>
      <c r="L185" s="12"/>
      <c r="M185" s="12"/>
      <c r="N185" s="12"/>
      <c r="O185" s="12"/>
      <c r="P185" s="12"/>
      <c r="Q185" s="12"/>
      <c r="R185" s="12"/>
      <c r="S185" s="12"/>
      <c r="T185" s="12"/>
      <c r="U185" s="11">
        <f t="shared" si="7"/>
        <v>0</v>
      </c>
      <c r="V185" s="18">
        <f t="shared" si="8"/>
        <v>48.5</v>
      </c>
      <c r="W185" s="18" cm="1">
        <f t="array" ref="W185">SUMPRODUCT(($V$5:$V$432&gt;V185)*($G$5:$G$432=G185))+1</f>
        <v>12</v>
      </c>
    </row>
    <row r="186" s="2" customFormat="1" ht="30" customHeight="1" spans="1:23">
      <c r="A186" s="11">
        <v>184</v>
      </c>
      <c r="B186" s="12" t="s">
        <v>223</v>
      </c>
      <c r="C186" s="12" t="s">
        <v>28</v>
      </c>
      <c r="D186" s="12" t="s">
        <v>209</v>
      </c>
      <c r="E186" s="12" t="s">
        <v>210</v>
      </c>
      <c r="F186" s="12" t="s">
        <v>70</v>
      </c>
      <c r="G186" s="12" t="s">
        <v>224</v>
      </c>
      <c r="H186" s="12">
        <v>58.4</v>
      </c>
      <c r="I186" s="16">
        <v>64</v>
      </c>
      <c r="J186" s="17"/>
      <c r="K186" s="17">
        <f t="shared" si="9"/>
        <v>61.76</v>
      </c>
      <c r="L186" s="12">
        <v>1</v>
      </c>
      <c r="M186" s="12"/>
      <c r="N186" s="12"/>
      <c r="O186" s="12"/>
      <c r="P186" s="12">
        <v>4</v>
      </c>
      <c r="Q186" s="12"/>
      <c r="R186" s="12"/>
      <c r="S186" s="12"/>
      <c r="T186" s="12"/>
      <c r="U186" s="11">
        <f t="shared" si="7"/>
        <v>5</v>
      </c>
      <c r="V186" s="18">
        <f t="shared" si="8"/>
        <v>66.76</v>
      </c>
      <c r="W186" s="18" cm="1">
        <f t="array" ref="W186">SUMPRODUCT(($V$5:$V$432&gt;V186)*($G$5:$G$432=G186))+1</f>
        <v>1</v>
      </c>
    </row>
    <row r="187" s="2" customFormat="1" ht="30" customHeight="1" spans="1:23">
      <c r="A187" s="11">
        <v>182</v>
      </c>
      <c r="B187" s="11" t="s">
        <v>225</v>
      </c>
      <c r="C187" s="11" t="s">
        <v>47</v>
      </c>
      <c r="D187" s="11" t="s">
        <v>209</v>
      </c>
      <c r="E187" s="11" t="s">
        <v>210</v>
      </c>
      <c r="F187" s="11" t="s">
        <v>70</v>
      </c>
      <c r="G187" s="11" t="s">
        <v>224</v>
      </c>
      <c r="H187" s="11">
        <v>59</v>
      </c>
      <c r="I187" s="16">
        <v>65.5</v>
      </c>
      <c r="J187" s="17"/>
      <c r="K187" s="17">
        <f t="shared" si="9"/>
        <v>62.9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>
        <f t="shared" si="7"/>
        <v>0</v>
      </c>
      <c r="V187" s="18">
        <f t="shared" si="8"/>
        <v>62.9</v>
      </c>
      <c r="W187" s="18" cm="1">
        <f t="array" ref="W187">SUMPRODUCT(($V$5:$V$432&gt;V187)*($G$5:$G$432=G187))+1</f>
        <v>2</v>
      </c>
    </row>
    <row r="188" ht="30" customHeight="1" spans="1:23">
      <c r="A188" s="11">
        <v>183</v>
      </c>
      <c r="B188" s="11" t="s">
        <v>226</v>
      </c>
      <c r="C188" s="11" t="s">
        <v>28</v>
      </c>
      <c r="D188" s="11" t="s">
        <v>209</v>
      </c>
      <c r="E188" s="11" t="s">
        <v>210</v>
      </c>
      <c r="F188" s="11" t="s">
        <v>70</v>
      </c>
      <c r="G188" s="11" t="s">
        <v>224</v>
      </c>
      <c r="H188" s="11">
        <v>65.6</v>
      </c>
      <c r="I188" s="16">
        <v>60</v>
      </c>
      <c r="J188" s="17"/>
      <c r="K188" s="17">
        <f t="shared" si="9"/>
        <v>62.24</v>
      </c>
      <c r="L188" s="11"/>
      <c r="M188" s="11"/>
      <c r="N188" s="11"/>
      <c r="O188" s="11"/>
      <c r="P188" s="11"/>
      <c r="Q188" s="11"/>
      <c r="R188" s="11"/>
      <c r="S188" s="11"/>
      <c r="T188" s="11"/>
      <c r="U188" s="11">
        <f t="shared" si="7"/>
        <v>0</v>
      </c>
      <c r="V188" s="18">
        <f t="shared" si="8"/>
        <v>62.24</v>
      </c>
      <c r="W188" s="18" cm="1">
        <f t="array" ref="W188">SUMPRODUCT(($V$5:$V$432&gt;V188)*($G$5:$G$432=G188))+1</f>
        <v>3</v>
      </c>
    </row>
    <row r="189" ht="30" customHeight="1" spans="1:23">
      <c r="A189" s="11">
        <v>186</v>
      </c>
      <c r="B189" s="12" t="s">
        <v>227</v>
      </c>
      <c r="C189" s="12" t="s">
        <v>47</v>
      </c>
      <c r="D189" s="12" t="s">
        <v>209</v>
      </c>
      <c r="E189" s="12" t="s">
        <v>210</v>
      </c>
      <c r="F189" s="12" t="s">
        <v>70</v>
      </c>
      <c r="G189" s="12" t="s">
        <v>224</v>
      </c>
      <c r="H189" s="12">
        <v>63.4</v>
      </c>
      <c r="I189" s="16">
        <v>59.5</v>
      </c>
      <c r="J189" s="17"/>
      <c r="K189" s="17">
        <f t="shared" si="9"/>
        <v>61.06</v>
      </c>
      <c r="L189" s="12">
        <v>1</v>
      </c>
      <c r="M189" s="12"/>
      <c r="N189" s="12"/>
      <c r="O189" s="12"/>
      <c r="P189" s="12"/>
      <c r="Q189" s="12"/>
      <c r="R189" s="12"/>
      <c r="S189" s="12"/>
      <c r="T189" s="12"/>
      <c r="U189" s="11">
        <f t="shared" si="7"/>
        <v>1</v>
      </c>
      <c r="V189" s="18">
        <f t="shared" si="8"/>
        <v>62.06</v>
      </c>
      <c r="W189" s="18" cm="1">
        <f t="array" ref="W189">SUMPRODUCT(($V$5:$V$432&gt;V189)*($G$5:$G$432=G189))+1</f>
        <v>4</v>
      </c>
    </row>
    <row r="190" ht="30" customHeight="1" spans="1:23">
      <c r="A190" s="11">
        <v>185</v>
      </c>
      <c r="B190" s="12" t="s">
        <v>228</v>
      </c>
      <c r="C190" s="12" t="s">
        <v>47</v>
      </c>
      <c r="D190" s="12" t="s">
        <v>209</v>
      </c>
      <c r="E190" s="12" t="s">
        <v>210</v>
      </c>
      <c r="F190" s="12" t="s">
        <v>70</v>
      </c>
      <c r="G190" s="12" t="s">
        <v>224</v>
      </c>
      <c r="H190" s="12">
        <v>48.6</v>
      </c>
      <c r="I190" s="16">
        <v>69.5</v>
      </c>
      <c r="J190" s="17"/>
      <c r="K190" s="17">
        <f t="shared" si="9"/>
        <v>61.14</v>
      </c>
      <c r="L190" s="12"/>
      <c r="M190" s="12"/>
      <c r="N190" s="12"/>
      <c r="O190" s="12"/>
      <c r="P190" s="12"/>
      <c r="Q190" s="12"/>
      <c r="R190" s="12"/>
      <c r="S190" s="12"/>
      <c r="T190" s="12"/>
      <c r="U190" s="11">
        <f t="shared" si="7"/>
        <v>0</v>
      </c>
      <c r="V190" s="18">
        <f t="shared" si="8"/>
        <v>61.14</v>
      </c>
      <c r="W190" s="18" cm="1">
        <f t="array" ref="W190">SUMPRODUCT(($V$5:$V$432&gt;V190)*($G$5:$G$432=G190))+1</f>
        <v>5</v>
      </c>
    </row>
    <row r="191" ht="30" customHeight="1" spans="1:23">
      <c r="A191" s="11">
        <v>187</v>
      </c>
      <c r="B191" s="12" t="s">
        <v>229</v>
      </c>
      <c r="C191" s="12" t="s">
        <v>47</v>
      </c>
      <c r="D191" s="12" t="s">
        <v>209</v>
      </c>
      <c r="E191" s="12" t="s">
        <v>210</v>
      </c>
      <c r="F191" s="12" t="s">
        <v>70</v>
      </c>
      <c r="G191" s="12" t="s">
        <v>224</v>
      </c>
      <c r="H191" s="12">
        <v>50.8</v>
      </c>
      <c r="I191" s="16">
        <v>63</v>
      </c>
      <c r="J191" s="17"/>
      <c r="K191" s="17">
        <f t="shared" si="9"/>
        <v>58.12</v>
      </c>
      <c r="L191" s="12"/>
      <c r="M191" s="12"/>
      <c r="N191" s="12"/>
      <c r="O191" s="12"/>
      <c r="P191" s="12"/>
      <c r="Q191" s="12"/>
      <c r="R191" s="12"/>
      <c r="S191" s="12"/>
      <c r="T191" s="12"/>
      <c r="U191" s="11">
        <f t="shared" si="7"/>
        <v>0</v>
      </c>
      <c r="V191" s="18">
        <f t="shared" si="8"/>
        <v>58.12</v>
      </c>
      <c r="W191" s="18" cm="1">
        <f t="array" ref="W191">SUMPRODUCT(($V$5:$V$432&gt;V191)*($G$5:$G$432=G191))+1</f>
        <v>6</v>
      </c>
    </row>
    <row r="192" ht="30" customHeight="1" spans="1:23">
      <c r="A192" s="11">
        <v>188</v>
      </c>
      <c r="B192" s="12" t="s">
        <v>230</v>
      </c>
      <c r="C192" s="12" t="s">
        <v>28</v>
      </c>
      <c r="D192" s="12" t="s">
        <v>209</v>
      </c>
      <c r="E192" s="12" t="s">
        <v>210</v>
      </c>
      <c r="F192" s="12" t="s">
        <v>70</v>
      </c>
      <c r="G192" s="12" t="s">
        <v>224</v>
      </c>
      <c r="H192" s="12">
        <v>57.4</v>
      </c>
      <c r="I192" s="16">
        <v>58</v>
      </c>
      <c r="J192" s="17"/>
      <c r="K192" s="17">
        <f t="shared" si="9"/>
        <v>57.76</v>
      </c>
      <c r="L192" s="12"/>
      <c r="M192" s="12"/>
      <c r="N192" s="12"/>
      <c r="O192" s="12"/>
      <c r="P192" s="12"/>
      <c r="Q192" s="12"/>
      <c r="R192" s="12"/>
      <c r="S192" s="12"/>
      <c r="T192" s="12"/>
      <c r="U192" s="11">
        <f t="shared" si="7"/>
        <v>0</v>
      </c>
      <c r="V192" s="18">
        <f t="shared" si="8"/>
        <v>57.76</v>
      </c>
      <c r="W192" s="18" cm="1">
        <f t="array" ref="W192">SUMPRODUCT(($V$5:$V$432&gt;V192)*($G$5:$G$432=G192))+1</f>
        <v>7</v>
      </c>
    </row>
    <row r="193" ht="30" customHeight="1" spans="1:23">
      <c r="A193" s="11">
        <v>189</v>
      </c>
      <c r="B193" s="12" t="s">
        <v>231</v>
      </c>
      <c r="C193" s="12" t="s">
        <v>47</v>
      </c>
      <c r="D193" s="12" t="s">
        <v>209</v>
      </c>
      <c r="E193" s="12" t="s">
        <v>210</v>
      </c>
      <c r="F193" s="12" t="s">
        <v>70</v>
      </c>
      <c r="G193" s="12" t="s">
        <v>224</v>
      </c>
      <c r="H193" s="12">
        <v>51.8</v>
      </c>
      <c r="I193" s="16">
        <v>60</v>
      </c>
      <c r="J193" s="17"/>
      <c r="K193" s="17">
        <f t="shared" si="9"/>
        <v>56.72</v>
      </c>
      <c r="L193" s="12"/>
      <c r="M193" s="12"/>
      <c r="N193" s="12"/>
      <c r="O193" s="12"/>
      <c r="P193" s="12"/>
      <c r="Q193" s="12"/>
      <c r="R193" s="12"/>
      <c r="S193" s="12"/>
      <c r="T193" s="12"/>
      <c r="U193" s="11">
        <f t="shared" si="7"/>
        <v>0</v>
      </c>
      <c r="V193" s="18">
        <f t="shared" si="8"/>
        <v>56.72</v>
      </c>
      <c r="W193" s="18" cm="1">
        <f t="array" ref="W193">SUMPRODUCT(($V$5:$V$432&gt;V193)*($G$5:$G$432=G193))+1</f>
        <v>8</v>
      </c>
    </row>
    <row r="194" ht="30" customHeight="1" spans="1:23">
      <c r="A194" s="11">
        <v>190</v>
      </c>
      <c r="B194" s="12" t="s">
        <v>232</v>
      </c>
      <c r="C194" s="12" t="s">
        <v>47</v>
      </c>
      <c r="D194" s="12" t="s">
        <v>209</v>
      </c>
      <c r="E194" s="12" t="s">
        <v>210</v>
      </c>
      <c r="F194" s="12" t="s">
        <v>70</v>
      </c>
      <c r="G194" s="12" t="s">
        <v>224</v>
      </c>
      <c r="H194" s="12">
        <v>54.6</v>
      </c>
      <c r="I194" s="16">
        <v>57.5</v>
      </c>
      <c r="J194" s="17"/>
      <c r="K194" s="17">
        <f t="shared" si="9"/>
        <v>56.34</v>
      </c>
      <c r="L194" s="12"/>
      <c r="M194" s="12"/>
      <c r="N194" s="12"/>
      <c r="O194" s="12"/>
      <c r="P194" s="12"/>
      <c r="Q194" s="12"/>
      <c r="R194" s="12"/>
      <c r="S194" s="12"/>
      <c r="T194" s="12"/>
      <c r="U194" s="11">
        <f t="shared" si="7"/>
        <v>0</v>
      </c>
      <c r="V194" s="18">
        <f t="shared" si="8"/>
        <v>56.34</v>
      </c>
      <c r="W194" s="18" cm="1">
        <f t="array" ref="W194">SUMPRODUCT(($V$5:$V$432&gt;V194)*($G$5:$G$432=G194))+1</f>
        <v>9</v>
      </c>
    </row>
    <row r="195" ht="30" customHeight="1" spans="1:23">
      <c r="A195" s="11">
        <v>191</v>
      </c>
      <c r="B195" s="12" t="s">
        <v>233</v>
      </c>
      <c r="C195" s="12" t="s">
        <v>28</v>
      </c>
      <c r="D195" s="12" t="s">
        <v>209</v>
      </c>
      <c r="E195" s="12" t="s">
        <v>210</v>
      </c>
      <c r="F195" s="12" t="s">
        <v>70</v>
      </c>
      <c r="G195" s="12" t="s">
        <v>224</v>
      </c>
      <c r="H195" s="12">
        <v>58.8</v>
      </c>
      <c r="I195" s="16">
        <v>53</v>
      </c>
      <c r="J195" s="17"/>
      <c r="K195" s="17">
        <f t="shared" si="9"/>
        <v>55.32</v>
      </c>
      <c r="L195" s="12"/>
      <c r="M195" s="12"/>
      <c r="N195" s="12"/>
      <c r="O195" s="12"/>
      <c r="P195" s="12"/>
      <c r="Q195" s="12"/>
      <c r="R195" s="12"/>
      <c r="S195" s="12"/>
      <c r="T195" s="12"/>
      <c r="U195" s="11">
        <f t="shared" si="7"/>
        <v>0</v>
      </c>
      <c r="V195" s="18">
        <f t="shared" si="8"/>
        <v>55.32</v>
      </c>
      <c r="W195" s="18" cm="1">
        <f t="array" ref="W195">SUMPRODUCT(($V$5:$V$432&gt;V195)*($G$5:$G$432=G195))+1</f>
        <v>10</v>
      </c>
    </row>
    <row r="196" ht="30" customHeight="1" spans="1:23">
      <c r="A196" s="11">
        <v>192</v>
      </c>
      <c r="B196" s="12" t="s">
        <v>234</v>
      </c>
      <c r="C196" s="12" t="s">
        <v>47</v>
      </c>
      <c r="D196" s="12" t="s">
        <v>209</v>
      </c>
      <c r="E196" s="12" t="s">
        <v>210</v>
      </c>
      <c r="F196" s="12" t="s">
        <v>70</v>
      </c>
      <c r="G196" s="12" t="s">
        <v>224</v>
      </c>
      <c r="H196" s="12">
        <v>51.4</v>
      </c>
      <c r="I196" s="16">
        <v>57.5</v>
      </c>
      <c r="J196" s="17"/>
      <c r="K196" s="17">
        <f t="shared" si="9"/>
        <v>55.06</v>
      </c>
      <c r="L196" s="12"/>
      <c r="M196" s="12"/>
      <c r="N196" s="12"/>
      <c r="O196" s="12"/>
      <c r="P196" s="12"/>
      <c r="Q196" s="12"/>
      <c r="R196" s="12"/>
      <c r="S196" s="12"/>
      <c r="T196" s="12"/>
      <c r="U196" s="11">
        <f t="shared" si="7"/>
        <v>0</v>
      </c>
      <c r="V196" s="18">
        <f t="shared" si="8"/>
        <v>55.06</v>
      </c>
      <c r="W196" s="18" cm="1">
        <f t="array" ref="W196">SUMPRODUCT(($V$5:$V$432&gt;V196)*($G$5:$G$432=G196))+1</f>
        <v>11</v>
      </c>
    </row>
    <row r="197" ht="30" customHeight="1" spans="1:23">
      <c r="A197" s="11">
        <v>193</v>
      </c>
      <c r="B197" s="12" t="s">
        <v>235</v>
      </c>
      <c r="C197" s="12" t="s">
        <v>28</v>
      </c>
      <c r="D197" s="12" t="s">
        <v>209</v>
      </c>
      <c r="E197" s="12" t="s">
        <v>210</v>
      </c>
      <c r="F197" s="12" t="s">
        <v>70</v>
      </c>
      <c r="G197" s="12" t="s">
        <v>224</v>
      </c>
      <c r="H197" s="12">
        <v>60.2</v>
      </c>
      <c r="I197" s="16">
        <v>49</v>
      </c>
      <c r="J197" s="17"/>
      <c r="K197" s="17">
        <f t="shared" si="9"/>
        <v>53.48</v>
      </c>
      <c r="L197" s="12"/>
      <c r="M197" s="12"/>
      <c r="N197" s="12"/>
      <c r="O197" s="12"/>
      <c r="P197" s="12"/>
      <c r="Q197" s="12"/>
      <c r="R197" s="12"/>
      <c r="S197" s="12"/>
      <c r="T197" s="12"/>
      <c r="U197" s="11">
        <f t="shared" ref="U197:U260" si="10">T197+S197+R197+Q197+P197+O197+N197+M197+L197</f>
        <v>0</v>
      </c>
      <c r="V197" s="18">
        <f t="shared" ref="V197:V260" si="11">K197+U197</f>
        <v>53.48</v>
      </c>
      <c r="W197" s="18" cm="1">
        <f t="array" ref="W197">SUMPRODUCT(($V$5:$V$432&gt;V197)*($G$5:$G$432=G197))+1</f>
        <v>12</v>
      </c>
    </row>
    <row r="198" ht="30" customHeight="1" spans="1:23">
      <c r="A198" s="11">
        <v>194</v>
      </c>
      <c r="B198" s="12" t="s">
        <v>236</v>
      </c>
      <c r="C198" s="12" t="s">
        <v>28</v>
      </c>
      <c r="D198" s="12" t="s">
        <v>209</v>
      </c>
      <c r="E198" s="12" t="s">
        <v>210</v>
      </c>
      <c r="F198" s="12" t="s">
        <v>70</v>
      </c>
      <c r="G198" s="12" t="s">
        <v>224</v>
      </c>
      <c r="H198" s="12">
        <v>56.2</v>
      </c>
      <c r="I198" s="16">
        <v>49.5</v>
      </c>
      <c r="J198" s="17"/>
      <c r="K198" s="17">
        <f t="shared" si="9"/>
        <v>52.18</v>
      </c>
      <c r="L198" s="12"/>
      <c r="M198" s="12"/>
      <c r="N198" s="12"/>
      <c r="O198" s="12"/>
      <c r="P198" s="12"/>
      <c r="Q198" s="12"/>
      <c r="R198" s="12"/>
      <c r="S198" s="12"/>
      <c r="T198" s="12"/>
      <c r="U198" s="11">
        <f t="shared" si="10"/>
        <v>0</v>
      </c>
      <c r="V198" s="18">
        <f t="shared" si="11"/>
        <v>52.18</v>
      </c>
      <c r="W198" s="18" cm="1">
        <f t="array" ref="W198">SUMPRODUCT(($V$5:$V$432&gt;V198)*($G$5:$G$432=G198))+1</f>
        <v>13</v>
      </c>
    </row>
    <row r="199" ht="30" customHeight="1" spans="1:23">
      <c r="A199" s="11">
        <v>195</v>
      </c>
      <c r="B199" s="12" t="s">
        <v>237</v>
      </c>
      <c r="C199" s="12" t="s">
        <v>47</v>
      </c>
      <c r="D199" s="12" t="s">
        <v>209</v>
      </c>
      <c r="E199" s="12" t="s">
        <v>210</v>
      </c>
      <c r="F199" s="12" t="s">
        <v>70</v>
      </c>
      <c r="G199" s="12" t="s">
        <v>224</v>
      </c>
      <c r="H199" s="12">
        <v>50.8</v>
      </c>
      <c r="I199" s="16">
        <v>46</v>
      </c>
      <c r="J199" s="17"/>
      <c r="K199" s="17">
        <f t="shared" si="9"/>
        <v>47.92</v>
      </c>
      <c r="L199" s="12"/>
      <c r="M199" s="12"/>
      <c r="N199" s="12"/>
      <c r="O199" s="12"/>
      <c r="P199" s="12"/>
      <c r="Q199" s="12"/>
      <c r="R199" s="12"/>
      <c r="S199" s="12"/>
      <c r="T199" s="12"/>
      <c r="U199" s="11">
        <f t="shared" si="10"/>
        <v>0</v>
      </c>
      <c r="V199" s="18">
        <f t="shared" si="11"/>
        <v>47.92</v>
      </c>
      <c r="W199" s="18" cm="1">
        <f t="array" ref="W199">SUMPRODUCT(($V$5:$V$432&gt;V199)*($G$5:$G$432=G199))+1</f>
        <v>14</v>
      </c>
    </row>
    <row r="200" ht="30" customHeight="1" spans="1:23">
      <c r="A200" s="11">
        <v>196</v>
      </c>
      <c r="B200" s="12" t="s">
        <v>238</v>
      </c>
      <c r="C200" s="12" t="s">
        <v>47</v>
      </c>
      <c r="D200" s="12" t="s">
        <v>209</v>
      </c>
      <c r="E200" s="12" t="s">
        <v>210</v>
      </c>
      <c r="F200" s="12" t="s">
        <v>70</v>
      </c>
      <c r="G200" s="12" t="s">
        <v>224</v>
      </c>
      <c r="H200" s="12">
        <v>38.8</v>
      </c>
      <c r="I200" s="16">
        <v>49</v>
      </c>
      <c r="J200" s="17"/>
      <c r="K200" s="17">
        <f t="shared" si="9"/>
        <v>44.92</v>
      </c>
      <c r="L200" s="12"/>
      <c r="M200" s="12"/>
      <c r="N200" s="12"/>
      <c r="O200" s="12"/>
      <c r="P200" s="12"/>
      <c r="Q200" s="12"/>
      <c r="R200" s="12"/>
      <c r="S200" s="12"/>
      <c r="T200" s="12"/>
      <c r="U200" s="11">
        <f t="shared" si="10"/>
        <v>0</v>
      </c>
      <c r="V200" s="18">
        <f t="shared" si="11"/>
        <v>44.92</v>
      </c>
      <c r="W200" s="18" cm="1">
        <f t="array" ref="W200">SUMPRODUCT(($V$5:$V$432&gt;V200)*($G$5:$G$432=G200))+1</f>
        <v>15</v>
      </c>
    </row>
    <row r="201" ht="30" customHeight="1" spans="1:23">
      <c r="A201" s="11">
        <v>197</v>
      </c>
      <c r="B201" s="12" t="s">
        <v>239</v>
      </c>
      <c r="C201" s="12" t="s">
        <v>47</v>
      </c>
      <c r="D201" s="12" t="s">
        <v>209</v>
      </c>
      <c r="E201" s="12" t="s">
        <v>210</v>
      </c>
      <c r="F201" s="12" t="s">
        <v>70</v>
      </c>
      <c r="G201" s="12" t="s">
        <v>224</v>
      </c>
      <c r="H201" s="12">
        <v>34.8</v>
      </c>
      <c r="I201" s="16">
        <v>50</v>
      </c>
      <c r="J201" s="17"/>
      <c r="K201" s="17">
        <f t="shared" si="9"/>
        <v>43.92</v>
      </c>
      <c r="L201" s="12"/>
      <c r="M201" s="12"/>
      <c r="N201" s="12"/>
      <c r="O201" s="12"/>
      <c r="P201" s="12"/>
      <c r="Q201" s="12"/>
      <c r="R201" s="12"/>
      <c r="S201" s="12"/>
      <c r="T201" s="12"/>
      <c r="U201" s="11">
        <f t="shared" si="10"/>
        <v>0</v>
      </c>
      <c r="V201" s="18">
        <f t="shared" si="11"/>
        <v>43.92</v>
      </c>
      <c r="W201" s="18" cm="1">
        <f t="array" ref="W201">SUMPRODUCT(($V$5:$V$432&gt;V201)*($G$5:$G$432=G201))+1</f>
        <v>16</v>
      </c>
    </row>
    <row r="202" s="2" customFormat="1" ht="30" customHeight="1" spans="1:23">
      <c r="A202" s="11">
        <v>198</v>
      </c>
      <c r="B202" s="11" t="s">
        <v>240</v>
      </c>
      <c r="C202" s="11" t="s">
        <v>28</v>
      </c>
      <c r="D202" s="11" t="s">
        <v>241</v>
      </c>
      <c r="E202" s="11" t="s">
        <v>242</v>
      </c>
      <c r="F202" s="11" t="s">
        <v>154</v>
      </c>
      <c r="G202" s="11" t="s">
        <v>243</v>
      </c>
      <c r="H202" s="11">
        <v>61.8</v>
      </c>
      <c r="I202" s="16">
        <v>54.5</v>
      </c>
      <c r="J202" s="17"/>
      <c r="K202" s="17">
        <f t="shared" si="9"/>
        <v>57.42</v>
      </c>
      <c r="L202" s="11"/>
      <c r="M202" s="11"/>
      <c r="N202" s="11"/>
      <c r="O202" s="11"/>
      <c r="P202" s="11"/>
      <c r="Q202" s="11">
        <v>6</v>
      </c>
      <c r="R202" s="11"/>
      <c r="S202" s="11"/>
      <c r="T202" s="11"/>
      <c r="U202" s="11">
        <f t="shared" si="10"/>
        <v>6</v>
      </c>
      <c r="V202" s="18">
        <f t="shared" si="11"/>
        <v>63.42</v>
      </c>
      <c r="W202" s="18" cm="1">
        <f t="array" ref="W202">SUMPRODUCT(($V$5:$V$432&gt;V202)*($G$5:$G$432=G202))+1</f>
        <v>1</v>
      </c>
    </row>
    <row r="203" s="2" customFormat="1" ht="30" customHeight="1" spans="1:23">
      <c r="A203" s="11">
        <v>199</v>
      </c>
      <c r="B203" s="11" t="s">
        <v>244</v>
      </c>
      <c r="C203" s="11" t="s">
        <v>47</v>
      </c>
      <c r="D203" s="11" t="s">
        <v>241</v>
      </c>
      <c r="E203" s="11" t="s">
        <v>242</v>
      </c>
      <c r="F203" s="11" t="s">
        <v>154</v>
      </c>
      <c r="G203" s="11" t="s">
        <v>243</v>
      </c>
      <c r="H203" s="11">
        <v>51.4</v>
      </c>
      <c r="I203" s="16">
        <v>59</v>
      </c>
      <c r="J203" s="17"/>
      <c r="K203" s="17">
        <f t="shared" si="9"/>
        <v>55.96</v>
      </c>
      <c r="L203" s="11"/>
      <c r="M203" s="11"/>
      <c r="N203" s="11"/>
      <c r="O203" s="11"/>
      <c r="P203" s="11"/>
      <c r="Q203" s="11">
        <v>6</v>
      </c>
      <c r="R203" s="11"/>
      <c r="S203" s="11"/>
      <c r="T203" s="11"/>
      <c r="U203" s="11">
        <f t="shared" si="10"/>
        <v>6</v>
      </c>
      <c r="V203" s="18">
        <f t="shared" si="11"/>
        <v>61.96</v>
      </c>
      <c r="W203" s="18" cm="1">
        <f t="array" ref="W203">SUMPRODUCT(($V$5:$V$432&gt;V203)*($G$5:$G$432=G203))+1</f>
        <v>2</v>
      </c>
    </row>
    <row r="204" s="2" customFormat="1" ht="30" customHeight="1" spans="1:23">
      <c r="A204" s="11">
        <v>200</v>
      </c>
      <c r="B204" s="11" t="s">
        <v>245</v>
      </c>
      <c r="C204" s="11" t="s">
        <v>28</v>
      </c>
      <c r="D204" s="11" t="s">
        <v>241</v>
      </c>
      <c r="E204" s="11" t="s">
        <v>242</v>
      </c>
      <c r="F204" s="11" t="s">
        <v>154</v>
      </c>
      <c r="G204" s="11" t="s">
        <v>243</v>
      </c>
      <c r="H204" s="11">
        <v>52</v>
      </c>
      <c r="I204" s="16">
        <v>52.5</v>
      </c>
      <c r="J204" s="17"/>
      <c r="K204" s="17">
        <f t="shared" si="9"/>
        <v>52.3</v>
      </c>
      <c r="L204" s="11"/>
      <c r="M204" s="11"/>
      <c r="N204" s="11"/>
      <c r="O204" s="11"/>
      <c r="P204" s="11"/>
      <c r="Q204" s="11">
        <v>6</v>
      </c>
      <c r="R204" s="11"/>
      <c r="S204" s="11"/>
      <c r="T204" s="11"/>
      <c r="U204" s="11">
        <f t="shared" si="10"/>
        <v>6</v>
      </c>
      <c r="V204" s="18">
        <f t="shared" si="11"/>
        <v>58.3</v>
      </c>
      <c r="W204" s="18" cm="1">
        <f t="array" ref="W204">SUMPRODUCT(($V$5:$V$432&gt;V204)*($G$5:$G$432=G204))+1</f>
        <v>3</v>
      </c>
    </row>
    <row r="205" s="2" customFormat="1" ht="30" customHeight="1" spans="1:23">
      <c r="A205" s="11">
        <v>201</v>
      </c>
      <c r="B205" s="11" t="s">
        <v>246</v>
      </c>
      <c r="C205" s="11" t="s">
        <v>28</v>
      </c>
      <c r="D205" s="11" t="s">
        <v>241</v>
      </c>
      <c r="E205" s="11" t="s">
        <v>242</v>
      </c>
      <c r="F205" s="11" t="s">
        <v>154</v>
      </c>
      <c r="G205" s="11" t="s">
        <v>243</v>
      </c>
      <c r="H205" s="11">
        <v>41.6</v>
      </c>
      <c r="I205" s="16">
        <v>55.5</v>
      </c>
      <c r="J205" s="17"/>
      <c r="K205" s="17">
        <f t="shared" si="9"/>
        <v>49.94</v>
      </c>
      <c r="L205" s="11"/>
      <c r="M205" s="11"/>
      <c r="N205" s="11"/>
      <c r="O205" s="11"/>
      <c r="P205" s="11"/>
      <c r="Q205" s="11">
        <v>6</v>
      </c>
      <c r="R205" s="11"/>
      <c r="S205" s="11"/>
      <c r="T205" s="11"/>
      <c r="U205" s="11">
        <f t="shared" si="10"/>
        <v>6</v>
      </c>
      <c r="V205" s="18">
        <f t="shared" si="11"/>
        <v>55.94</v>
      </c>
      <c r="W205" s="18" cm="1">
        <f t="array" ref="W205">SUMPRODUCT(($V$5:$V$432&gt;V205)*($G$5:$G$432=G205))+1</f>
        <v>4</v>
      </c>
    </row>
    <row r="206" s="2" customFormat="1" ht="30" customHeight="1" spans="1:23">
      <c r="A206" s="11">
        <v>202</v>
      </c>
      <c r="B206" s="11" t="s">
        <v>247</v>
      </c>
      <c r="C206" s="11" t="s">
        <v>28</v>
      </c>
      <c r="D206" s="11" t="s">
        <v>241</v>
      </c>
      <c r="E206" s="11" t="s">
        <v>242</v>
      </c>
      <c r="F206" s="11" t="s">
        <v>154</v>
      </c>
      <c r="G206" s="11" t="s">
        <v>243</v>
      </c>
      <c r="H206" s="11">
        <v>43.2</v>
      </c>
      <c r="I206" s="16">
        <v>49</v>
      </c>
      <c r="J206" s="17"/>
      <c r="K206" s="17">
        <f t="shared" si="9"/>
        <v>46.68</v>
      </c>
      <c r="L206" s="11"/>
      <c r="M206" s="11"/>
      <c r="N206" s="11"/>
      <c r="O206" s="11"/>
      <c r="P206" s="11"/>
      <c r="Q206" s="11">
        <v>6</v>
      </c>
      <c r="R206" s="11"/>
      <c r="S206" s="11"/>
      <c r="T206" s="11"/>
      <c r="U206" s="11">
        <f t="shared" si="10"/>
        <v>6</v>
      </c>
      <c r="V206" s="18">
        <f t="shared" si="11"/>
        <v>52.68</v>
      </c>
      <c r="W206" s="18" cm="1">
        <f t="array" ref="W206">SUMPRODUCT(($V$5:$V$432&gt;V206)*($G$5:$G$432=G206))+1</f>
        <v>5</v>
      </c>
    </row>
    <row r="207" s="2" customFormat="1" ht="30" customHeight="1" spans="1:23">
      <c r="A207" s="11">
        <v>203</v>
      </c>
      <c r="B207" s="11" t="s">
        <v>248</v>
      </c>
      <c r="C207" s="11" t="s">
        <v>28</v>
      </c>
      <c r="D207" s="11" t="s">
        <v>241</v>
      </c>
      <c r="E207" s="11" t="s">
        <v>242</v>
      </c>
      <c r="F207" s="11" t="s">
        <v>154</v>
      </c>
      <c r="G207" s="11" t="s">
        <v>243</v>
      </c>
      <c r="H207" s="11">
        <v>37</v>
      </c>
      <c r="I207" s="16">
        <v>41.5</v>
      </c>
      <c r="J207" s="17"/>
      <c r="K207" s="17">
        <f t="shared" si="9"/>
        <v>39.7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>
        <f t="shared" si="10"/>
        <v>0</v>
      </c>
      <c r="V207" s="18">
        <f t="shared" si="11"/>
        <v>39.7</v>
      </c>
      <c r="W207" s="18" cm="1">
        <f t="array" ref="W207">SUMPRODUCT(($V$5:$V$432&gt;V207)*($G$5:$G$432=G207))+1</f>
        <v>6</v>
      </c>
    </row>
    <row r="208" ht="30" customHeight="1" spans="1:23">
      <c r="A208" s="11">
        <v>204</v>
      </c>
      <c r="B208" s="12" t="s">
        <v>249</v>
      </c>
      <c r="C208" s="12" t="s">
        <v>28</v>
      </c>
      <c r="D208" s="12" t="s">
        <v>241</v>
      </c>
      <c r="E208" s="12" t="s">
        <v>242</v>
      </c>
      <c r="F208" s="12" t="s">
        <v>154</v>
      </c>
      <c r="G208" s="12" t="s">
        <v>243</v>
      </c>
      <c r="H208" s="12">
        <v>32</v>
      </c>
      <c r="I208" s="16">
        <v>36</v>
      </c>
      <c r="J208" s="17"/>
      <c r="K208" s="17">
        <f t="shared" si="9"/>
        <v>34.4</v>
      </c>
      <c r="L208" s="12"/>
      <c r="M208" s="12"/>
      <c r="N208" s="12"/>
      <c r="O208" s="12"/>
      <c r="P208" s="12"/>
      <c r="Q208" s="12"/>
      <c r="R208" s="12"/>
      <c r="S208" s="12"/>
      <c r="T208" s="12"/>
      <c r="U208" s="11">
        <f t="shared" si="10"/>
        <v>0</v>
      </c>
      <c r="V208" s="18">
        <f t="shared" si="11"/>
        <v>34.4</v>
      </c>
      <c r="W208" s="18" cm="1">
        <f t="array" ref="W208">SUMPRODUCT(($V$5:$V$432&gt;V208)*($G$5:$G$432=G208))+1</f>
        <v>7</v>
      </c>
    </row>
    <row r="209" s="2" customFormat="1" ht="30" customHeight="1" spans="1:23">
      <c r="A209" s="11">
        <v>205</v>
      </c>
      <c r="B209" s="11" t="s">
        <v>250</v>
      </c>
      <c r="C209" s="11" t="s">
        <v>47</v>
      </c>
      <c r="D209" s="11" t="s">
        <v>251</v>
      </c>
      <c r="E209" s="11" t="s">
        <v>252</v>
      </c>
      <c r="F209" s="11" t="s">
        <v>253</v>
      </c>
      <c r="G209" s="11" t="s">
        <v>254</v>
      </c>
      <c r="H209" s="11">
        <v>54.6</v>
      </c>
      <c r="I209" s="16">
        <v>63.5</v>
      </c>
      <c r="J209" s="17"/>
      <c r="K209" s="17">
        <f t="shared" si="9"/>
        <v>59.94</v>
      </c>
      <c r="L209" s="11">
        <v>1</v>
      </c>
      <c r="M209" s="11"/>
      <c r="N209" s="11"/>
      <c r="O209" s="11"/>
      <c r="P209" s="11"/>
      <c r="Q209" s="11"/>
      <c r="R209" s="11"/>
      <c r="S209" s="11"/>
      <c r="T209" s="11"/>
      <c r="U209" s="11">
        <f t="shared" si="10"/>
        <v>1</v>
      </c>
      <c r="V209" s="18">
        <f t="shared" si="11"/>
        <v>60.94</v>
      </c>
      <c r="W209" s="18" cm="1">
        <f t="array" ref="W209">SUMPRODUCT(($V$5:$V$432&gt;V209)*($G$5:$G$432=G209))+1</f>
        <v>1</v>
      </c>
    </row>
    <row r="210" s="2" customFormat="1" ht="30" customHeight="1" spans="1:23">
      <c r="A210" s="11">
        <v>206</v>
      </c>
      <c r="B210" s="11" t="s">
        <v>255</v>
      </c>
      <c r="C210" s="11" t="s">
        <v>47</v>
      </c>
      <c r="D210" s="11" t="s">
        <v>251</v>
      </c>
      <c r="E210" s="11" t="s">
        <v>252</v>
      </c>
      <c r="F210" s="11" t="s">
        <v>253</v>
      </c>
      <c r="G210" s="11" t="s">
        <v>254</v>
      </c>
      <c r="H210" s="11">
        <v>56</v>
      </c>
      <c r="I210" s="16">
        <v>62.5</v>
      </c>
      <c r="J210" s="17"/>
      <c r="K210" s="17">
        <f t="shared" si="9"/>
        <v>59.9</v>
      </c>
      <c r="L210" s="11">
        <v>1</v>
      </c>
      <c r="M210" s="11"/>
      <c r="N210" s="11"/>
      <c r="O210" s="11"/>
      <c r="P210" s="11"/>
      <c r="Q210" s="11"/>
      <c r="R210" s="11"/>
      <c r="S210" s="11"/>
      <c r="T210" s="11"/>
      <c r="U210" s="11">
        <f t="shared" si="10"/>
        <v>1</v>
      </c>
      <c r="V210" s="18">
        <f t="shared" si="11"/>
        <v>60.9</v>
      </c>
      <c r="W210" s="18" cm="1">
        <f t="array" ref="W210">SUMPRODUCT(($V$5:$V$432&gt;V210)*($G$5:$G$432=G210))+1</f>
        <v>2</v>
      </c>
    </row>
    <row r="211" ht="30" customHeight="1" spans="1:23">
      <c r="A211" s="11">
        <v>207</v>
      </c>
      <c r="B211" s="12" t="s">
        <v>256</v>
      </c>
      <c r="C211" s="12" t="s">
        <v>47</v>
      </c>
      <c r="D211" s="12" t="s">
        <v>251</v>
      </c>
      <c r="E211" s="12" t="s">
        <v>252</v>
      </c>
      <c r="F211" s="12" t="s">
        <v>253</v>
      </c>
      <c r="G211" s="12" t="s">
        <v>254</v>
      </c>
      <c r="H211" s="12">
        <v>50.4</v>
      </c>
      <c r="I211" s="16">
        <v>61.5</v>
      </c>
      <c r="J211" s="17"/>
      <c r="K211" s="17">
        <f t="shared" si="9"/>
        <v>57.06</v>
      </c>
      <c r="L211" s="12"/>
      <c r="M211" s="12"/>
      <c r="N211" s="12"/>
      <c r="O211" s="12"/>
      <c r="P211" s="12"/>
      <c r="Q211" s="12"/>
      <c r="R211" s="12"/>
      <c r="S211" s="12"/>
      <c r="T211" s="12"/>
      <c r="U211" s="11">
        <f t="shared" si="10"/>
        <v>0</v>
      </c>
      <c r="V211" s="18">
        <f t="shared" si="11"/>
        <v>57.06</v>
      </c>
      <c r="W211" s="18" cm="1">
        <f t="array" ref="W211">SUMPRODUCT(($V$5:$V$432&gt;V211)*($G$5:$G$432=G211))+1</f>
        <v>3</v>
      </c>
    </row>
    <row r="212" ht="30" customHeight="1" spans="1:23">
      <c r="A212" s="11">
        <v>208</v>
      </c>
      <c r="B212" s="12" t="s">
        <v>257</v>
      </c>
      <c r="C212" s="12" t="s">
        <v>47</v>
      </c>
      <c r="D212" s="12" t="s">
        <v>251</v>
      </c>
      <c r="E212" s="12" t="s">
        <v>252</v>
      </c>
      <c r="F212" s="12" t="s">
        <v>253</v>
      </c>
      <c r="G212" s="12" t="s">
        <v>254</v>
      </c>
      <c r="H212" s="12">
        <v>40</v>
      </c>
      <c r="I212" s="16">
        <v>63.5</v>
      </c>
      <c r="J212" s="17"/>
      <c r="K212" s="17">
        <f t="shared" si="9"/>
        <v>54.1</v>
      </c>
      <c r="L212" s="12"/>
      <c r="M212" s="12"/>
      <c r="N212" s="12"/>
      <c r="O212" s="12"/>
      <c r="P212" s="12"/>
      <c r="Q212" s="12"/>
      <c r="R212" s="12"/>
      <c r="S212" s="12"/>
      <c r="T212" s="12"/>
      <c r="U212" s="11">
        <f t="shared" si="10"/>
        <v>0</v>
      </c>
      <c r="V212" s="18">
        <f t="shared" si="11"/>
        <v>54.1</v>
      </c>
      <c r="W212" s="18" cm="1">
        <f t="array" ref="W212">SUMPRODUCT(($V$5:$V$432&gt;V212)*($G$5:$G$432=G212))+1</f>
        <v>4</v>
      </c>
    </row>
    <row r="213" ht="30" customHeight="1" spans="1:23">
      <c r="A213" s="11">
        <v>209</v>
      </c>
      <c r="B213" s="12" t="s">
        <v>258</v>
      </c>
      <c r="C213" s="12" t="s">
        <v>28</v>
      </c>
      <c r="D213" s="12" t="s">
        <v>251</v>
      </c>
      <c r="E213" s="12" t="s">
        <v>252</v>
      </c>
      <c r="F213" s="12" t="s">
        <v>253</v>
      </c>
      <c r="G213" s="12" t="s">
        <v>254</v>
      </c>
      <c r="H213" s="12">
        <v>62.4</v>
      </c>
      <c r="I213" s="16">
        <v>48</v>
      </c>
      <c r="J213" s="17"/>
      <c r="K213" s="17">
        <f t="shared" si="9"/>
        <v>53.76</v>
      </c>
      <c r="L213" s="12"/>
      <c r="M213" s="12"/>
      <c r="N213" s="12"/>
      <c r="O213" s="12"/>
      <c r="P213" s="12"/>
      <c r="Q213" s="12"/>
      <c r="R213" s="12"/>
      <c r="S213" s="12"/>
      <c r="T213" s="12"/>
      <c r="U213" s="11">
        <f t="shared" si="10"/>
        <v>0</v>
      </c>
      <c r="V213" s="18">
        <f t="shared" si="11"/>
        <v>53.76</v>
      </c>
      <c r="W213" s="18" cm="1">
        <f t="array" ref="W213">SUMPRODUCT(($V$5:$V$432&gt;V213)*($G$5:$G$432=G213))+1</f>
        <v>5</v>
      </c>
    </row>
    <row r="214" ht="30" customHeight="1" spans="1:23">
      <c r="A214" s="11">
        <v>210</v>
      </c>
      <c r="B214" s="12" t="s">
        <v>259</v>
      </c>
      <c r="C214" s="12" t="s">
        <v>47</v>
      </c>
      <c r="D214" s="12" t="s">
        <v>251</v>
      </c>
      <c r="E214" s="12" t="s">
        <v>252</v>
      </c>
      <c r="F214" s="12" t="s">
        <v>253</v>
      </c>
      <c r="G214" s="12" t="s">
        <v>254</v>
      </c>
      <c r="H214" s="12">
        <v>54.8</v>
      </c>
      <c r="I214" s="16">
        <v>52</v>
      </c>
      <c r="J214" s="17"/>
      <c r="K214" s="17">
        <f t="shared" si="9"/>
        <v>53.12</v>
      </c>
      <c r="L214" s="12"/>
      <c r="M214" s="12"/>
      <c r="N214" s="12"/>
      <c r="O214" s="12"/>
      <c r="P214" s="12"/>
      <c r="Q214" s="12"/>
      <c r="R214" s="12"/>
      <c r="S214" s="12"/>
      <c r="T214" s="12"/>
      <c r="U214" s="11">
        <f t="shared" si="10"/>
        <v>0</v>
      </c>
      <c r="V214" s="18">
        <f t="shared" si="11"/>
        <v>53.12</v>
      </c>
      <c r="W214" s="18" cm="1">
        <f t="array" ref="W214">SUMPRODUCT(($V$5:$V$432&gt;V214)*($G$5:$G$432=G214))+1</f>
        <v>6</v>
      </c>
    </row>
    <row r="215" ht="30" customHeight="1" spans="1:23">
      <c r="A215" s="11">
        <v>211</v>
      </c>
      <c r="B215" s="12" t="s">
        <v>260</v>
      </c>
      <c r="C215" s="12" t="s">
        <v>28</v>
      </c>
      <c r="D215" s="12" t="s">
        <v>251</v>
      </c>
      <c r="E215" s="12" t="s">
        <v>252</v>
      </c>
      <c r="F215" s="12" t="s">
        <v>253</v>
      </c>
      <c r="G215" s="12" t="s">
        <v>254</v>
      </c>
      <c r="H215" s="12">
        <v>51</v>
      </c>
      <c r="I215" s="16">
        <v>51.5</v>
      </c>
      <c r="J215" s="17"/>
      <c r="K215" s="17">
        <f t="shared" si="9"/>
        <v>51.3</v>
      </c>
      <c r="L215" s="12"/>
      <c r="M215" s="12"/>
      <c r="N215" s="12"/>
      <c r="O215" s="12"/>
      <c r="P215" s="12"/>
      <c r="Q215" s="12"/>
      <c r="R215" s="12"/>
      <c r="S215" s="12"/>
      <c r="T215" s="12"/>
      <c r="U215" s="11">
        <f t="shared" si="10"/>
        <v>0</v>
      </c>
      <c r="V215" s="18">
        <f t="shared" si="11"/>
        <v>51.3</v>
      </c>
      <c r="W215" s="18" cm="1">
        <f t="array" ref="W215">SUMPRODUCT(($V$5:$V$432&gt;V215)*($G$5:$G$432=G215))+1</f>
        <v>7</v>
      </c>
    </row>
    <row r="216" ht="30" customHeight="1" spans="1:23">
      <c r="A216" s="11">
        <v>212</v>
      </c>
      <c r="B216" s="12" t="s">
        <v>261</v>
      </c>
      <c r="C216" s="12" t="s">
        <v>28</v>
      </c>
      <c r="D216" s="12" t="s">
        <v>251</v>
      </c>
      <c r="E216" s="12" t="s">
        <v>252</v>
      </c>
      <c r="F216" s="12" t="s">
        <v>253</v>
      </c>
      <c r="G216" s="12" t="s">
        <v>254</v>
      </c>
      <c r="H216" s="12">
        <v>56.8</v>
      </c>
      <c r="I216" s="16">
        <v>45.5</v>
      </c>
      <c r="J216" s="17"/>
      <c r="K216" s="17">
        <f t="shared" si="9"/>
        <v>50.02</v>
      </c>
      <c r="L216" s="12"/>
      <c r="M216" s="12"/>
      <c r="N216" s="12"/>
      <c r="O216" s="12"/>
      <c r="P216" s="12"/>
      <c r="Q216" s="12"/>
      <c r="R216" s="12"/>
      <c r="S216" s="12"/>
      <c r="T216" s="12"/>
      <c r="U216" s="11">
        <f t="shared" si="10"/>
        <v>0</v>
      </c>
      <c r="V216" s="18">
        <f t="shared" si="11"/>
        <v>50.02</v>
      </c>
      <c r="W216" s="18" cm="1">
        <f t="array" ref="W216">SUMPRODUCT(($V$5:$V$432&gt;V216)*($G$5:$G$432=G216))+1</f>
        <v>8</v>
      </c>
    </row>
    <row r="217" ht="30" customHeight="1" spans="1:23">
      <c r="A217" s="11">
        <v>213</v>
      </c>
      <c r="B217" s="12" t="s">
        <v>262</v>
      </c>
      <c r="C217" s="12" t="s">
        <v>47</v>
      </c>
      <c r="D217" s="12" t="s">
        <v>251</v>
      </c>
      <c r="E217" s="12" t="s">
        <v>252</v>
      </c>
      <c r="F217" s="12" t="s">
        <v>253</v>
      </c>
      <c r="G217" s="12" t="s">
        <v>254</v>
      </c>
      <c r="H217" s="12">
        <v>44.4</v>
      </c>
      <c r="I217" s="16">
        <v>49.5</v>
      </c>
      <c r="J217" s="17"/>
      <c r="K217" s="17">
        <f t="shared" si="9"/>
        <v>47.46</v>
      </c>
      <c r="L217" s="12"/>
      <c r="M217" s="12"/>
      <c r="N217" s="12"/>
      <c r="O217" s="12"/>
      <c r="P217" s="12"/>
      <c r="Q217" s="12"/>
      <c r="R217" s="12"/>
      <c r="S217" s="12"/>
      <c r="T217" s="12"/>
      <c r="U217" s="11">
        <f t="shared" si="10"/>
        <v>0</v>
      </c>
      <c r="V217" s="18">
        <f t="shared" si="11"/>
        <v>47.46</v>
      </c>
      <c r="W217" s="18" cm="1">
        <f t="array" ref="W217">SUMPRODUCT(($V$5:$V$432&gt;V217)*($G$5:$G$432=G217))+1</f>
        <v>9</v>
      </c>
    </row>
    <row r="218" ht="30" customHeight="1" spans="1:23">
      <c r="A218" s="11">
        <v>214</v>
      </c>
      <c r="B218" s="12" t="s">
        <v>263</v>
      </c>
      <c r="C218" s="12" t="s">
        <v>47</v>
      </c>
      <c r="D218" s="12" t="s">
        <v>251</v>
      </c>
      <c r="E218" s="12" t="s">
        <v>252</v>
      </c>
      <c r="F218" s="12" t="s">
        <v>253</v>
      </c>
      <c r="G218" s="12" t="s">
        <v>254</v>
      </c>
      <c r="H218" s="12">
        <v>59.2</v>
      </c>
      <c r="I218" s="16">
        <v>39.5</v>
      </c>
      <c r="J218" s="17"/>
      <c r="K218" s="17">
        <f t="shared" si="9"/>
        <v>47.38</v>
      </c>
      <c r="L218" s="12"/>
      <c r="M218" s="12"/>
      <c r="N218" s="12"/>
      <c r="O218" s="12"/>
      <c r="P218" s="12"/>
      <c r="Q218" s="12"/>
      <c r="R218" s="12"/>
      <c r="S218" s="12"/>
      <c r="T218" s="12"/>
      <c r="U218" s="11">
        <f t="shared" si="10"/>
        <v>0</v>
      </c>
      <c r="V218" s="18">
        <f t="shared" si="11"/>
        <v>47.38</v>
      </c>
      <c r="W218" s="18" cm="1">
        <f t="array" ref="W218">SUMPRODUCT(($V$5:$V$432&gt;V218)*($G$5:$G$432=G218))+1</f>
        <v>10</v>
      </c>
    </row>
    <row r="219" ht="30" customHeight="1" spans="1:23">
      <c r="A219" s="11">
        <v>215</v>
      </c>
      <c r="B219" s="12" t="s">
        <v>264</v>
      </c>
      <c r="C219" s="12" t="s">
        <v>47</v>
      </c>
      <c r="D219" s="12" t="s">
        <v>251</v>
      </c>
      <c r="E219" s="12" t="s">
        <v>252</v>
      </c>
      <c r="F219" s="12" t="s">
        <v>253</v>
      </c>
      <c r="G219" s="12" t="s">
        <v>254</v>
      </c>
      <c r="H219" s="12">
        <v>45.8</v>
      </c>
      <c r="I219" s="16">
        <v>47.5</v>
      </c>
      <c r="J219" s="17"/>
      <c r="K219" s="17">
        <f t="shared" ref="K219:K224" si="12">H219*0.4+I219*0.6</f>
        <v>46.82</v>
      </c>
      <c r="L219" s="12"/>
      <c r="M219" s="12"/>
      <c r="N219" s="12"/>
      <c r="O219" s="12"/>
      <c r="P219" s="12"/>
      <c r="Q219" s="12"/>
      <c r="R219" s="12"/>
      <c r="S219" s="12"/>
      <c r="T219" s="12"/>
      <c r="U219" s="11">
        <f t="shared" si="10"/>
        <v>0</v>
      </c>
      <c r="V219" s="18">
        <f t="shared" si="11"/>
        <v>46.82</v>
      </c>
      <c r="W219" s="18" cm="1">
        <f t="array" ref="W219">SUMPRODUCT(($V$5:$V$432&gt;V219)*($G$5:$G$432=G219))+1</f>
        <v>11</v>
      </c>
    </row>
    <row r="220" ht="30" customHeight="1" spans="1:23">
      <c r="A220" s="11">
        <v>216</v>
      </c>
      <c r="B220" s="12" t="s">
        <v>265</v>
      </c>
      <c r="C220" s="12" t="s">
        <v>47</v>
      </c>
      <c r="D220" s="12" t="s">
        <v>251</v>
      </c>
      <c r="E220" s="12" t="s">
        <v>252</v>
      </c>
      <c r="F220" s="12" t="s">
        <v>253</v>
      </c>
      <c r="G220" s="12" t="s">
        <v>254</v>
      </c>
      <c r="H220" s="12">
        <v>47.8</v>
      </c>
      <c r="I220" s="16">
        <v>43.5</v>
      </c>
      <c r="J220" s="17"/>
      <c r="K220" s="17">
        <f t="shared" si="12"/>
        <v>45.22</v>
      </c>
      <c r="L220" s="12"/>
      <c r="M220" s="12"/>
      <c r="N220" s="12"/>
      <c r="O220" s="12"/>
      <c r="P220" s="12"/>
      <c r="Q220" s="12"/>
      <c r="R220" s="12"/>
      <c r="S220" s="12"/>
      <c r="T220" s="12"/>
      <c r="U220" s="11">
        <f t="shared" si="10"/>
        <v>0</v>
      </c>
      <c r="V220" s="18">
        <f t="shared" si="11"/>
        <v>45.22</v>
      </c>
      <c r="W220" s="18" cm="1">
        <f t="array" ref="W220">SUMPRODUCT(($V$5:$V$432&gt;V220)*($G$5:$G$432=G220))+1</f>
        <v>12</v>
      </c>
    </row>
    <row r="221" ht="30" customHeight="1" spans="1:23">
      <c r="A221" s="11">
        <v>217</v>
      </c>
      <c r="B221" s="12" t="s">
        <v>266</v>
      </c>
      <c r="C221" s="12" t="s">
        <v>47</v>
      </c>
      <c r="D221" s="12" t="s">
        <v>251</v>
      </c>
      <c r="E221" s="12" t="s">
        <v>252</v>
      </c>
      <c r="F221" s="12" t="s">
        <v>253</v>
      </c>
      <c r="G221" s="12" t="s">
        <v>254</v>
      </c>
      <c r="H221" s="12">
        <v>54.2</v>
      </c>
      <c r="I221" s="16">
        <v>37</v>
      </c>
      <c r="J221" s="17"/>
      <c r="K221" s="17">
        <f t="shared" si="12"/>
        <v>43.88</v>
      </c>
      <c r="L221" s="12"/>
      <c r="M221" s="12"/>
      <c r="N221" s="12"/>
      <c r="O221" s="12"/>
      <c r="P221" s="12"/>
      <c r="Q221" s="12"/>
      <c r="R221" s="12"/>
      <c r="S221" s="12"/>
      <c r="T221" s="12"/>
      <c r="U221" s="11">
        <f t="shared" si="10"/>
        <v>0</v>
      </c>
      <c r="V221" s="18">
        <f t="shared" si="11"/>
        <v>43.88</v>
      </c>
      <c r="W221" s="18" cm="1">
        <f t="array" ref="W221">SUMPRODUCT(($V$5:$V$432&gt;V221)*($G$5:$G$432=G221))+1</f>
        <v>13</v>
      </c>
    </row>
    <row r="222" ht="30" customHeight="1" spans="1:23">
      <c r="A222" s="11">
        <v>218</v>
      </c>
      <c r="B222" s="12" t="s">
        <v>267</v>
      </c>
      <c r="C222" s="12" t="s">
        <v>47</v>
      </c>
      <c r="D222" s="12" t="s">
        <v>251</v>
      </c>
      <c r="E222" s="12" t="s">
        <v>252</v>
      </c>
      <c r="F222" s="12" t="s">
        <v>253</v>
      </c>
      <c r="G222" s="12" t="s">
        <v>254</v>
      </c>
      <c r="H222" s="12">
        <v>41.4</v>
      </c>
      <c r="I222" s="16">
        <v>45.5</v>
      </c>
      <c r="J222" s="17"/>
      <c r="K222" s="17">
        <f t="shared" si="12"/>
        <v>43.86</v>
      </c>
      <c r="L222" s="12"/>
      <c r="M222" s="12"/>
      <c r="N222" s="12"/>
      <c r="O222" s="12"/>
      <c r="P222" s="12"/>
      <c r="Q222" s="12"/>
      <c r="R222" s="12"/>
      <c r="S222" s="12"/>
      <c r="T222" s="12"/>
      <c r="U222" s="11">
        <f t="shared" si="10"/>
        <v>0</v>
      </c>
      <c r="V222" s="18">
        <f t="shared" si="11"/>
        <v>43.86</v>
      </c>
      <c r="W222" s="18" cm="1">
        <f t="array" ref="W222">SUMPRODUCT(($V$5:$V$432&gt;V222)*($G$5:$G$432=G222))+1</f>
        <v>14</v>
      </c>
    </row>
    <row r="223" ht="30" customHeight="1" spans="1:23">
      <c r="A223" s="11">
        <v>219</v>
      </c>
      <c r="B223" s="12" t="s">
        <v>268</v>
      </c>
      <c r="C223" s="12" t="s">
        <v>28</v>
      </c>
      <c r="D223" s="12" t="s">
        <v>251</v>
      </c>
      <c r="E223" s="12" t="s">
        <v>252</v>
      </c>
      <c r="F223" s="12" t="s">
        <v>253</v>
      </c>
      <c r="G223" s="12" t="s">
        <v>254</v>
      </c>
      <c r="H223" s="12">
        <v>46.6</v>
      </c>
      <c r="I223" s="16">
        <v>41</v>
      </c>
      <c r="J223" s="17"/>
      <c r="K223" s="17">
        <f t="shared" si="12"/>
        <v>43.24</v>
      </c>
      <c r="L223" s="12"/>
      <c r="M223" s="12"/>
      <c r="N223" s="12"/>
      <c r="O223" s="12"/>
      <c r="P223" s="12"/>
      <c r="Q223" s="12"/>
      <c r="R223" s="12"/>
      <c r="S223" s="12"/>
      <c r="T223" s="12"/>
      <c r="U223" s="11">
        <f t="shared" si="10"/>
        <v>0</v>
      </c>
      <c r="V223" s="18">
        <f t="shared" si="11"/>
        <v>43.24</v>
      </c>
      <c r="W223" s="18" cm="1">
        <f t="array" ref="W223">SUMPRODUCT(($V$5:$V$432&gt;V223)*($G$5:$G$432=G223))+1</f>
        <v>15</v>
      </c>
    </row>
    <row r="224" ht="30" customHeight="1" spans="1:23">
      <c r="A224" s="11">
        <v>220</v>
      </c>
      <c r="B224" s="12" t="s">
        <v>269</v>
      </c>
      <c r="C224" s="12" t="s">
        <v>28</v>
      </c>
      <c r="D224" s="12" t="s">
        <v>251</v>
      </c>
      <c r="E224" s="12" t="s">
        <v>252</v>
      </c>
      <c r="F224" s="12" t="s">
        <v>253</v>
      </c>
      <c r="G224" s="12" t="s">
        <v>254</v>
      </c>
      <c r="H224" s="12">
        <v>47.8</v>
      </c>
      <c r="I224" s="16">
        <v>35.5</v>
      </c>
      <c r="J224" s="17"/>
      <c r="K224" s="17">
        <f t="shared" si="12"/>
        <v>40.42</v>
      </c>
      <c r="L224" s="12"/>
      <c r="M224" s="12"/>
      <c r="N224" s="12"/>
      <c r="O224" s="12"/>
      <c r="P224" s="12"/>
      <c r="Q224" s="12"/>
      <c r="R224" s="12"/>
      <c r="S224" s="12"/>
      <c r="T224" s="12"/>
      <c r="U224" s="11">
        <f t="shared" si="10"/>
        <v>0</v>
      </c>
      <c r="V224" s="18">
        <f t="shared" si="11"/>
        <v>40.42</v>
      </c>
      <c r="W224" s="18" cm="1">
        <f t="array" ref="W224">SUMPRODUCT(($V$5:$V$432&gt;V224)*($G$5:$G$432=G224))+1</f>
        <v>16</v>
      </c>
    </row>
    <row r="225" ht="30" customHeight="1" spans="1:23">
      <c r="A225" s="11">
        <v>221</v>
      </c>
      <c r="B225" s="12" t="s">
        <v>270</v>
      </c>
      <c r="C225" s="12" t="s">
        <v>47</v>
      </c>
      <c r="D225" s="12" t="s">
        <v>251</v>
      </c>
      <c r="E225" s="12" t="s">
        <v>252</v>
      </c>
      <c r="F225" s="12" t="s">
        <v>253</v>
      </c>
      <c r="G225" s="12" t="s">
        <v>254</v>
      </c>
      <c r="H225" s="12">
        <v>40.6</v>
      </c>
      <c r="I225" s="16">
        <v>43</v>
      </c>
      <c r="J225" s="17">
        <v>23</v>
      </c>
      <c r="K225" s="17">
        <f>(H225*0.4+I225*0.6)*0.9+J225*0.1</f>
        <v>40.136</v>
      </c>
      <c r="L225" s="12"/>
      <c r="M225" s="12"/>
      <c r="N225" s="12"/>
      <c r="O225" s="12"/>
      <c r="P225" s="12"/>
      <c r="Q225" s="12"/>
      <c r="R225" s="12"/>
      <c r="S225" s="12"/>
      <c r="T225" s="12"/>
      <c r="U225" s="11">
        <f t="shared" si="10"/>
        <v>0</v>
      </c>
      <c r="V225" s="18">
        <f t="shared" si="11"/>
        <v>40.136</v>
      </c>
      <c r="W225" s="18" cm="1">
        <f t="array" ref="W225">SUMPRODUCT(($V$5:$V$432&gt;V225)*($G$5:$G$432=G225))+1</f>
        <v>17</v>
      </c>
    </row>
    <row r="226" ht="30" customHeight="1" spans="1:23">
      <c r="A226" s="11">
        <v>222</v>
      </c>
      <c r="B226" s="12" t="s">
        <v>271</v>
      </c>
      <c r="C226" s="12" t="s">
        <v>47</v>
      </c>
      <c r="D226" s="12" t="s">
        <v>251</v>
      </c>
      <c r="E226" s="12" t="s">
        <v>252</v>
      </c>
      <c r="F226" s="12" t="s">
        <v>253</v>
      </c>
      <c r="G226" s="12" t="s">
        <v>254</v>
      </c>
      <c r="H226" s="12">
        <v>36.2</v>
      </c>
      <c r="I226" s="16">
        <v>36.5</v>
      </c>
      <c r="J226" s="17"/>
      <c r="K226" s="17">
        <f t="shared" ref="K226:K289" si="13">H226*0.4+I226*0.6</f>
        <v>36.38</v>
      </c>
      <c r="L226" s="12"/>
      <c r="M226" s="12"/>
      <c r="N226" s="12"/>
      <c r="O226" s="12"/>
      <c r="P226" s="12"/>
      <c r="Q226" s="12"/>
      <c r="R226" s="12"/>
      <c r="S226" s="12"/>
      <c r="T226" s="12"/>
      <c r="U226" s="11">
        <f t="shared" si="10"/>
        <v>0</v>
      </c>
      <c r="V226" s="18">
        <f t="shared" si="11"/>
        <v>36.38</v>
      </c>
      <c r="W226" s="18" cm="1">
        <f t="array" ref="W226">SUMPRODUCT(($V$5:$V$432&gt;V226)*($G$5:$G$432=G226))+1</f>
        <v>18</v>
      </c>
    </row>
    <row r="227" ht="30" customHeight="1" spans="1:23">
      <c r="A227" s="11">
        <v>223</v>
      </c>
      <c r="B227" s="12" t="s">
        <v>272</v>
      </c>
      <c r="C227" s="12" t="s">
        <v>28</v>
      </c>
      <c r="D227" s="12" t="s">
        <v>251</v>
      </c>
      <c r="E227" s="12" t="s">
        <v>252</v>
      </c>
      <c r="F227" s="12" t="s">
        <v>253</v>
      </c>
      <c r="G227" s="12" t="s">
        <v>254</v>
      </c>
      <c r="H227" s="12">
        <v>42</v>
      </c>
      <c r="I227" s="16">
        <v>32</v>
      </c>
      <c r="J227" s="17"/>
      <c r="K227" s="17">
        <f t="shared" si="13"/>
        <v>36</v>
      </c>
      <c r="L227" s="12"/>
      <c r="M227" s="12"/>
      <c r="N227" s="12"/>
      <c r="O227" s="12"/>
      <c r="P227" s="12"/>
      <c r="Q227" s="12"/>
      <c r="R227" s="12"/>
      <c r="S227" s="12"/>
      <c r="T227" s="12"/>
      <c r="U227" s="11">
        <f t="shared" si="10"/>
        <v>0</v>
      </c>
      <c r="V227" s="18">
        <f t="shared" si="11"/>
        <v>36</v>
      </c>
      <c r="W227" s="18" cm="1">
        <f t="array" ref="W227">SUMPRODUCT(($V$5:$V$432&gt;V227)*($G$5:$G$432=G227))+1</f>
        <v>19</v>
      </c>
    </row>
    <row r="228" ht="30" customHeight="1" spans="1:23">
      <c r="A228" s="11">
        <v>224</v>
      </c>
      <c r="B228" s="12" t="s">
        <v>273</v>
      </c>
      <c r="C228" s="12" t="s">
        <v>28</v>
      </c>
      <c r="D228" s="12" t="s">
        <v>251</v>
      </c>
      <c r="E228" s="12" t="s">
        <v>252</v>
      </c>
      <c r="F228" s="12" t="s">
        <v>253</v>
      </c>
      <c r="G228" s="12" t="s">
        <v>254</v>
      </c>
      <c r="H228" s="12">
        <v>32</v>
      </c>
      <c r="I228" s="16">
        <v>38.5</v>
      </c>
      <c r="J228" s="17"/>
      <c r="K228" s="17">
        <f t="shared" si="13"/>
        <v>35.9</v>
      </c>
      <c r="L228" s="12"/>
      <c r="M228" s="12"/>
      <c r="N228" s="12"/>
      <c r="O228" s="12"/>
      <c r="P228" s="12"/>
      <c r="Q228" s="12"/>
      <c r="R228" s="12"/>
      <c r="S228" s="12"/>
      <c r="T228" s="12"/>
      <c r="U228" s="11">
        <f t="shared" si="10"/>
        <v>0</v>
      </c>
      <c r="V228" s="18">
        <f t="shared" si="11"/>
        <v>35.9</v>
      </c>
      <c r="W228" s="18" cm="1">
        <f t="array" ref="W228">SUMPRODUCT(($V$5:$V$432&gt;V228)*($G$5:$G$432=G228))+1</f>
        <v>20</v>
      </c>
    </row>
    <row r="229" ht="30" customHeight="1" spans="1:23">
      <c r="A229" s="11">
        <v>225</v>
      </c>
      <c r="B229" s="12" t="s">
        <v>274</v>
      </c>
      <c r="C229" s="12" t="s">
        <v>28</v>
      </c>
      <c r="D229" s="12" t="s">
        <v>251</v>
      </c>
      <c r="E229" s="12" t="s">
        <v>252</v>
      </c>
      <c r="F229" s="12" t="s">
        <v>253</v>
      </c>
      <c r="G229" s="12" t="s">
        <v>254</v>
      </c>
      <c r="H229" s="12">
        <v>45.8</v>
      </c>
      <c r="I229" s="16">
        <v>24</v>
      </c>
      <c r="J229" s="17"/>
      <c r="K229" s="17">
        <f t="shared" si="13"/>
        <v>32.72</v>
      </c>
      <c r="L229" s="12"/>
      <c r="M229" s="12"/>
      <c r="N229" s="12"/>
      <c r="O229" s="12"/>
      <c r="P229" s="12"/>
      <c r="Q229" s="12"/>
      <c r="R229" s="12"/>
      <c r="S229" s="12"/>
      <c r="T229" s="12"/>
      <c r="U229" s="11">
        <f t="shared" si="10"/>
        <v>0</v>
      </c>
      <c r="V229" s="18">
        <f t="shared" si="11"/>
        <v>32.72</v>
      </c>
      <c r="W229" s="18" cm="1">
        <f t="array" ref="W229">SUMPRODUCT(($V$5:$V$432&gt;V229)*($G$5:$G$432=G229))+1</f>
        <v>21</v>
      </c>
    </row>
    <row r="230" ht="30" customHeight="1" spans="1:23">
      <c r="A230" s="11">
        <v>226</v>
      </c>
      <c r="B230" s="12" t="s">
        <v>275</v>
      </c>
      <c r="C230" s="12" t="s">
        <v>28</v>
      </c>
      <c r="D230" s="12" t="s">
        <v>251</v>
      </c>
      <c r="E230" s="12" t="s">
        <v>252</v>
      </c>
      <c r="F230" s="12" t="s">
        <v>253</v>
      </c>
      <c r="G230" s="12" t="s">
        <v>254</v>
      </c>
      <c r="H230" s="12">
        <v>42.8</v>
      </c>
      <c r="I230" s="16">
        <v>5.5</v>
      </c>
      <c r="J230" s="17"/>
      <c r="K230" s="17">
        <f t="shared" si="13"/>
        <v>20.42</v>
      </c>
      <c r="L230" s="12"/>
      <c r="M230" s="12"/>
      <c r="N230" s="12"/>
      <c r="O230" s="12"/>
      <c r="P230" s="12"/>
      <c r="Q230" s="12"/>
      <c r="R230" s="12"/>
      <c r="S230" s="12"/>
      <c r="T230" s="12"/>
      <c r="U230" s="11">
        <f t="shared" si="10"/>
        <v>0</v>
      </c>
      <c r="V230" s="18">
        <f t="shared" si="11"/>
        <v>20.42</v>
      </c>
      <c r="W230" s="18" cm="1">
        <f t="array" ref="W230">SUMPRODUCT(($V$5:$V$432&gt;V230)*($G$5:$G$432=G230))+1</f>
        <v>22</v>
      </c>
    </row>
    <row r="231" s="2" customFormat="1" ht="30" customHeight="1" spans="1:23">
      <c r="A231" s="11">
        <v>229</v>
      </c>
      <c r="B231" s="12" t="s">
        <v>276</v>
      </c>
      <c r="C231" s="12" t="s">
        <v>28</v>
      </c>
      <c r="D231" s="12" t="s">
        <v>277</v>
      </c>
      <c r="E231" s="12" t="s">
        <v>278</v>
      </c>
      <c r="F231" s="12" t="s">
        <v>70</v>
      </c>
      <c r="G231" s="12" t="s">
        <v>279</v>
      </c>
      <c r="H231" s="12">
        <v>69.4</v>
      </c>
      <c r="I231" s="16">
        <v>58.5</v>
      </c>
      <c r="J231" s="17"/>
      <c r="K231" s="17">
        <f t="shared" si="13"/>
        <v>62.86</v>
      </c>
      <c r="L231" s="12"/>
      <c r="M231" s="12"/>
      <c r="N231" s="12"/>
      <c r="O231" s="12"/>
      <c r="P231" s="12"/>
      <c r="Q231" s="12">
        <v>6</v>
      </c>
      <c r="R231" s="12"/>
      <c r="S231" s="12"/>
      <c r="T231" s="12"/>
      <c r="U231" s="11">
        <f t="shared" si="10"/>
        <v>6</v>
      </c>
      <c r="V231" s="18">
        <f t="shared" si="11"/>
        <v>68.86</v>
      </c>
      <c r="W231" s="18" cm="1">
        <f t="array" ref="W231">SUMPRODUCT(($V$5:$V$432&gt;V231)*($G$5:$G$432=G231))+1</f>
        <v>1</v>
      </c>
    </row>
    <row r="232" s="2" customFormat="1" ht="30" customHeight="1" spans="1:23">
      <c r="A232" s="11">
        <v>227</v>
      </c>
      <c r="B232" s="11" t="s">
        <v>280</v>
      </c>
      <c r="C232" s="11" t="s">
        <v>28</v>
      </c>
      <c r="D232" s="11" t="s">
        <v>277</v>
      </c>
      <c r="E232" s="11" t="s">
        <v>278</v>
      </c>
      <c r="F232" s="11" t="s">
        <v>70</v>
      </c>
      <c r="G232" s="11" t="s">
        <v>279</v>
      </c>
      <c r="H232" s="11">
        <v>60.4</v>
      </c>
      <c r="I232" s="16">
        <v>68</v>
      </c>
      <c r="J232" s="17"/>
      <c r="K232" s="17">
        <f t="shared" si="13"/>
        <v>64.96</v>
      </c>
      <c r="L232" s="11">
        <v>1</v>
      </c>
      <c r="M232" s="11"/>
      <c r="N232" s="11"/>
      <c r="O232" s="11"/>
      <c r="P232" s="11"/>
      <c r="Q232" s="11"/>
      <c r="R232" s="11"/>
      <c r="S232" s="11"/>
      <c r="T232" s="11"/>
      <c r="U232" s="11">
        <f t="shared" si="10"/>
        <v>1</v>
      </c>
      <c r="V232" s="18">
        <f t="shared" si="11"/>
        <v>65.96</v>
      </c>
      <c r="W232" s="18" cm="1">
        <f t="array" ref="W232">SUMPRODUCT(($V$5:$V$432&gt;V232)*($G$5:$G$432=G232))+1</f>
        <v>2</v>
      </c>
    </row>
    <row r="233" ht="30" customHeight="1" spans="1:23">
      <c r="A233" s="11">
        <v>228</v>
      </c>
      <c r="B233" s="11" t="s">
        <v>281</v>
      </c>
      <c r="C233" s="11" t="s">
        <v>28</v>
      </c>
      <c r="D233" s="11" t="s">
        <v>277</v>
      </c>
      <c r="E233" s="11" t="s">
        <v>278</v>
      </c>
      <c r="F233" s="11" t="s">
        <v>70</v>
      </c>
      <c r="G233" s="11" t="s">
        <v>279</v>
      </c>
      <c r="H233" s="11">
        <v>62</v>
      </c>
      <c r="I233" s="16">
        <v>64</v>
      </c>
      <c r="J233" s="17"/>
      <c r="K233" s="17">
        <f t="shared" si="13"/>
        <v>63.2</v>
      </c>
      <c r="L233" s="11">
        <v>1</v>
      </c>
      <c r="M233" s="11"/>
      <c r="N233" s="11"/>
      <c r="O233" s="11"/>
      <c r="P233" s="11"/>
      <c r="Q233" s="11"/>
      <c r="R233" s="11"/>
      <c r="S233" s="11"/>
      <c r="T233" s="11"/>
      <c r="U233" s="11">
        <f t="shared" si="10"/>
        <v>1</v>
      </c>
      <c r="V233" s="18">
        <f t="shared" si="11"/>
        <v>64.2</v>
      </c>
      <c r="W233" s="18" cm="1">
        <f t="array" ref="W233">SUMPRODUCT(($V$5:$V$432&gt;V233)*($G$5:$G$432=G233))+1</f>
        <v>3</v>
      </c>
    </row>
    <row r="234" ht="30" customHeight="1" spans="1:23">
      <c r="A234" s="11">
        <v>230</v>
      </c>
      <c r="B234" s="12" t="s">
        <v>282</v>
      </c>
      <c r="C234" s="12" t="s">
        <v>28</v>
      </c>
      <c r="D234" s="12" t="s">
        <v>277</v>
      </c>
      <c r="E234" s="12" t="s">
        <v>278</v>
      </c>
      <c r="F234" s="12" t="s">
        <v>70</v>
      </c>
      <c r="G234" s="12" t="s">
        <v>279</v>
      </c>
      <c r="H234" s="12">
        <v>54.6</v>
      </c>
      <c r="I234" s="16">
        <v>67</v>
      </c>
      <c r="J234" s="17"/>
      <c r="K234" s="17">
        <f t="shared" si="13"/>
        <v>62.04</v>
      </c>
      <c r="L234" s="12">
        <v>1</v>
      </c>
      <c r="M234" s="12"/>
      <c r="N234" s="12"/>
      <c r="O234" s="12"/>
      <c r="P234" s="12"/>
      <c r="Q234" s="12"/>
      <c r="R234" s="12"/>
      <c r="S234" s="12"/>
      <c r="T234" s="12"/>
      <c r="U234" s="11">
        <f t="shared" si="10"/>
        <v>1</v>
      </c>
      <c r="V234" s="18">
        <f t="shared" si="11"/>
        <v>63.04</v>
      </c>
      <c r="W234" s="18" cm="1">
        <f t="array" ref="W234">SUMPRODUCT(($V$5:$V$432&gt;V234)*($G$5:$G$432=G234))+1</f>
        <v>4</v>
      </c>
    </row>
    <row r="235" ht="30" customHeight="1" spans="1:23">
      <c r="A235" s="11">
        <v>231</v>
      </c>
      <c r="B235" s="12" t="s">
        <v>283</v>
      </c>
      <c r="C235" s="12" t="s">
        <v>47</v>
      </c>
      <c r="D235" s="12" t="s">
        <v>277</v>
      </c>
      <c r="E235" s="12" t="s">
        <v>278</v>
      </c>
      <c r="F235" s="12" t="s">
        <v>70</v>
      </c>
      <c r="G235" s="12" t="s">
        <v>279</v>
      </c>
      <c r="H235" s="12">
        <v>57.4</v>
      </c>
      <c r="I235" s="16">
        <v>65</v>
      </c>
      <c r="J235" s="17"/>
      <c r="K235" s="17">
        <f t="shared" si="13"/>
        <v>61.96</v>
      </c>
      <c r="L235" s="12">
        <v>1</v>
      </c>
      <c r="M235" s="12"/>
      <c r="N235" s="12"/>
      <c r="O235" s="12"/>
      <c r="P235" s="12"/>
      <c r="Q235" s="12"/>
      <c r="R235" s="12"/>
      <c r="S235" s="12"/>
      <c r="T235" s="12"/>
      <c r="U235" s="11">
        <f t="shared" si="10"/>
        <v>1</v>
      </c>
      <c r="V235" s="18">
        <f t="shared" si="11"/>
        <v>62.96</v>
      </c>
      <c r="W235" s="18" cm="1">
        <f t="array" ref="W235">SUMPRODUCT(($V$5:$V$432&gt;V235)*($G$5:$G$432=G235))+1</f>
        <v>5</v>
      </c>
    </row>
    <row r="236" ht="30" customHeight="1" spans="1:23">
      <c r="A236" s="11">
        <v>232</v>
      </c>
      <c r="B236" s="12" t="s">
        <v>284</v>
      </c>
      <c r="C236" s="12" t="s">
        <v>47</v>
      </c>
      <c r="D236" s="12" t="s">
        <v>277</v>
      </c>
      <c r="E236" s="12" t="s">
        <v>278</v>
      </c>
      <c r="F236" s="12" t="s">
        <v>70</v>
      </c>
      <c r="G236" s="12" t="s">
        <v>279</v>
      </c>
      <c r="H236" s="12">
        <v>54.4</v>
      </c>
      <c r="I236" s="16">
        <v>63.5</v>
      </c>
      <c r="J236" s="17"/>
      <c r="K236" s="17">
        <f t="shared" si="13"/>
        <v>59.86</v>
      </c>
      <c r="L236" s="12"/>
      <c r="M236" s="12"/>
      <c r="N236" s="12"/>
      <c r="O236" s="12"/>
      <c r="P236" s="12"/>
      <c r="Q236" s="12"/>
      <c r="R236" s="12"/>
      <c r="S236" s="12"/>
      <c r="T236" s="12"/>
      <c r="U236" s="11">
        <f t="shared" si="10"/>
        <v>0</v>
      </c>
      <c r="V236" s="18">
        <f t="shared" si="11"/>
        <v>59.86</v>
      </c>
      <c r="W236" s="18" cm="1">
        <f t="array" ref="W236">SUMPRODUCT(($V$5:$V$432&gt;V236)*($G$5:$G$432=G236))+1</f>
        <v>6</v>
      </c>
    </row>
    <row r="237" ht="30" customHeight="1" spans="1:23">
      <c r="A237" s="11">
        <v>233</v>
      </c>
      <c r="B237" s="12" t="s">
        <v>285</v>
      </c>
      <c r="C237" s="12" t="s">
        <v>47</v>
      </c>
      <c r="D237" s="12" t="s">
        <v>277</v>
      </c>
      <c r="E237" s="12" t="s">
        <v>278</v>
      </c>
      <c r="F237" s="12" t="s">
        <v>70</v>
      </c>
      <c r="G237" s="12" t="s">
        <v>279</v>
      </c>
      <c r="H237" s="12">
        <v>58</v>
      </c>
      <c r="I237" s="16">
        <v>61</v>
      </c>
      <c r="J237" s="17"/>
      <c r="K237" s="17">
        <f t="shared" si="13"/>
        <v>59.8</v>
      </c>
      <c r="L237" s="12"/>
      <c r="M237" s="12"/>
      <c r="N237" s="12"/>
      <c r="O237" s="12"/>
      <c r="P237" s="12"/>
      <c r="Q237" s="12"/>
      <c r="R237" s="12"/>
      <c r="S237" s="12"/>
      <c r="T237" s="12"/>
      <c r="U237" s="11">
        <f t="shared" si="10"/>
        <v>0</v>
      </c>
      <c r="V237" s="18">
        <f t="shared" si="11"/>
        <v>59.8</v>
      </c>
      <c r="W237" s="18" cm="1">
        <f t="array" ref="W237">SUMPRODUCT(($V$5:$V$432&gt;V237)*($G$5:$G$432=G237))+1</f>
        <v>7</v>
      </c>
    </row>
    <row r="238" ht="30" customHeight="1" spans="1:23">
      <c r="A238" s="11">
        <v>234</v>
      </c>
      <c r="B238" s="12" t="s">
        <v>286</v>
      </c>
      <c r="C238" s="12" t="s">
        <v>47</v>
      </c>
      <c r="D238" s="12" t="s">
        <v>277</v>
      </c>
      <c r="E238" s="12" t="s">
        <v>278</v>
      </c>
      <c r="F238" s="12" t="s">
        <v>70</v>
      </c>
      <c r="G238" s="12" t="s">
        <v>279</v>
      </c>
      <c r="H238" s="12">
        <v>58.4</v>
      </c>
      <c r="I238" s="16">
        <v>60.5</v>
      </c>
      <c r="J238" s="17"/>
      <c r="K238" s="17">
        <f t="shared" si="13"/>
        <v>59.66</v>
      </c>
      <c r="L238" s="12"/>
      <c r="M238" s="12"/>
      <c r="N238" s="12"/>
      <c r="O238" s="12"/>
      <c r="P238" s="12"/>
      <c r="Q238" s="12"/>
      <c r="R238" s="12"/>
      <c r="S238" s="12"/>
      <c r="T238" s="12"/>
      <c r="U238" s="11">
        <f t="shared" si="10"/>
        <v>0</v>
      </c>
      <c r="V238" s="18">
        <f t="shared" si="11"/>
        <v>59.66</v>
      </c>
      <c r="W238" s="18" cm="1">
        <f t="array" ref="W238">SUMPRODUCT(($V$5:$V$432&gt;V238)*($G$5:$G$432=G238))+1</f>
        <v>8</v>
      </c>
    </row>
    <row r="239" ht="30" customHeight="1" spans="1:23">
      <c r="A239" s="11">
        <v>235</v>
      </c>
      <c r="B239" s="12" t="s">
        <v>287</v>
      </c>
      <c r="C239" s="12" t="s">
        <v>28</v>
      </c>
      <c r="D239" s="12" t="s">
        <v>277</v>
      </c>
      <c r="E239" s="12" t="s">
        <v>278</v>
      </c>
      <c r="F239" s="12" t="s">
        <v>70</v>
      </c>
      <c r="G239" s="12" t="s">
        <v>279</v>
      </c>
      <c r="H239" s="12">
        <v>62.4</v>
      </c>
      <c r="I239" s="16">
        <v>57.5</v>
      </c>
      <c r="J239" s="17"/>
      <c r="K239" s="17">
        <f t="shared" si="13"/>
        <v>59.46</v>
      </c>
      <c r="L239" s="12"/>
      <c r="M239" s="12"/>
      <c r="N239" s="12"/>
      <c r="O239" s="12"/>
      <c r="P239" s="12"/>
      <c r="Q239" s="12"/>
      <c r="R239" s="12"/>
      <c r="S239" s="12"/>
      <c r="T239" s="12"/>
      <c r="U239" s="11">
        <f t="shared" si="10"/>
        <v>0</v>
      </c>
      <c r="V239" s="18">
        <f t="shared" si="11"/>
        <v>59.46</v>
      </c>
      <c r="W239" s="18" cm="1">
        <f t="array" ref="W239">SUMPRODUCT(($V$5:$V$432&gt;V239)*($G$5:$G$432=G239))+1</f>
        <v>9</v>
      </c>
    </row>
    <row r="240" ht="30" customHeight="1" spans="1:23">
      <c r="A240" s="11">
        <v>236</v>
      </c>
      <c r="B240" s="12" t="s">
        <v>288</v>
      </c>
      <c r="C240" s="12" t="s">
        <v>28</v>
      </c>
      <c r="D240" s="12" t="s">
        <v>277</v>
      </c>
      <c r="E240" s="12" t="s">
        <v>278</v>
      </c>
      <c r="F240" s="12" t="s">
        <v>70</v>
      </c>
      <c r="G240" s="12" t="s">
        <v>279</v>
      </c>
      <c r="H240" s="12">
        <v>55.8</v>
      </c>
      <c r="I240" s="16">
        <v>61.5</v>
      </c>
      <c r="J240" s="17"/>
      <c r="K240" s="17">
        <f t="shared" si="13"/>
        <v>59.22</v>
      </c>
      <c r="L240" s="12"/>
      <c r="M240" s="12"/>
      <c r="N240" s="12"/>
      <c r="O240" s="12"/>
      <c r="P240" s="12"/>
      <c r="Q240" s="12"/>
      <c r="R240" s="12"/>
      <c r="S240" s="12"/>
      <c r="T240" s="12"/>
      <c r="U240" s="11">
        <f t="shared" si="10"/>
        <v>0</v>
      </c>
      <c r="V240" s="18">
        <f t="shared" si="11"/>
        <v>59.22</v>
      </c>
      <c r="W240" s="18" cm="1">
        <f t="array" ref="W240">SUMPRODUCT(($V$5:$V$432&gt;V240)*($G$5:$G$432=G240))+1</f>
        <v>10</v>
      </c>
    </row>
    <row r="241" ht="30" customHeight="1" spans="1:23">
      <c r="A241" s="11">
        <v>237</v>
      </c>
      <c r="B241" s="12" t="s">
        <v>289</v>
      </c>
      <c r="C241" s="12" t="s">
        <v>47</v>
      </c>
      <c r="D241" s="12" t="s">
        <v>277</v>
      </c>
      <c r="E241" s="12" t="s">
        <v>278</v>
      </c>
      <c r="F241" s="12" t="s">
        <v>70</v>
      </c>
      <c r="G241" s="12" t="s">
        <v>279</v>
      </c>
      <c r="H241" s="12">
        <v>55.6</v>
      </c>
      <c r="I241" s="16">
        <v>60.5</v>
      </c>
      <c r="J241" s="17"/>
      <c r="K241" s="17">
        <f t="shared" si="13"/>
        <v>58.54</v>
      </c>
      <c r="L241" s="12"/>
      <c r="M241" s="12"/>
      <c r="N241" s="12"/>
      <c r="O241" s="12"/>
      <c r="P241" s="12"/>
      <c r="Q241" s="12"/>
      <c r="R241" s="12"/>
      <c r="S241" s="12"/>
      <c r="T241" s="12"/>
      <c r="U241" s="11">
        <f t="shared" si="10"/>
        <v>0</v>
      </c>
      <c r="V241" s="18">
        <f t="shared" si="11"/>
        <v>58.54</v>
      </c>
      <c r="W241" s="18" cm="1">
        <f t="array" ref="W241">SUMPRODUCT(($V$5:$V$432&gt;V241)*($G$5:$G$432=G241))+1</f>
        <v>11</v>
      </c>
    </row>
    <row r="242" ht="30" customHeight="1" spans="1:23">
      <c r="A242" s="11">
        <v>238</v>
      </c>
      <c r="B242" s="12" t="s">
        <v>290</v>
      </c>
      <c r="C242" s="12" t="s">
        <v>28</v>
      </c>
      <c r="D242" s="12" t="s">
        <v>277</v>
      </c>
      <c r="E242" s="12" t="s">
        <v>278</v>
      </c>
      <c r="F242" s="12" t="s">
        <v>70</v>
      </c>
      <c r="G242" s="12" t="s">
        <v>279</v>
      </c>
      <c r="H242" s="12">
        <v>63</v>
      </c>
      <c r="I242" s="16">
        <v>53.5</v>
      </c>
      <c r="J242" s="17"/>
      <c r="K242" s="17">
        <f t="shared" si="13"/>
        <v>57.3</v>
      </c>
      <c r="L242" s="12"/>
      <c r="M242" s="12"/>
      <c r="N242" s="12"/>
      <c r="O242" s="12"/>
      <c r="P242" s="12"/>
      <c r="Q242" s="12"/>
      <c r="R242" s="12"/>
      <c r="S242" s="12"/>
      <c r="T242" s="12"/>
      <c r="U242" s="11">
        <f t="shared" si="10"/>
        <v>0</v>
      </c>
      <c r="V242" s="18">
        <f t="shared" si="11"/>
        <v>57.3</v>
      </c>
      <c r="W242" s="18" cm="1">
        <f t="array" ref="W242">SUMPRODUCT(($V$5:$V$432&gt;V242)*($G$5:$G$432=G242))+1</f>
        <v>12</v>
      </c>
    </row>
    <row r="243" ht="30" customHeight="1" spans="1:23">
      <c r="A243" s="11">
        <v>239</v>
      </c>
      <c r="B243" s="12" t="s">
        <v>291</v>
      </c>
      <c r="C243" s="12" t="s">
        <v>47</v>
      </c>
      <c r="D243" s="12" t="s">
        <v>277</v>
      </c>
      <c r="E243" s="12" t="s">
        <v>278</v>
      </c>
      <c r="F243" s="12" t="s">
        <v>70</v>
      </c>
      <c r="G243" s="12" t="s">
        <v>279</v>
      </c>
      <c r="H243" s="12">
        <v>38</v>
      </c>
      <c r="I243" s="16">
        <v>70</v>
      </c>
      <c r="J243" s="17"/>
      <c r="K243" s="17">
        <f t="shared" si="13"/>
        <v>57.2</v>
      </c>
      <c r="L243" s="12"/>
      <c r="M243" s="12"/>
      <c r="N243" s="12"/>
      <c r="O243" s="12"/>
      <c r="P243" s="12"/>
      <c r="Q243" s="12"/>
      <c r="R243" s="12"/>
      <c r="S243" s="12"/>
      <c r="T243" s="12"/>
      <c r="U243" s="11">
        <f t="shared" si="10"/>
        <v>0</v>
      </c>
      <c r="V243" s="18">
        <f t="shared" si="11"/>
        <v>57.2</v>
      </c>
      <c r="W243" s="18" cm="1">
        <f t="array" ref="W243">SUMPRODUCT(($V$5:$V$432&gt;V243)*($G$5:$G$432=G243))+1</f>
        <v>13</v>
      </c>
    </row>
    <row r="244" ht="30" customHeight="1" spans="1:23">
      <c r="A244" s="11">
        <v>240</v>
      </c>
      <c r="B244" s="12" t="s">
        <v>292</v>
      </c>
      <c r="C244" s="12" t="s">
        <v>28</v>
      </c>
      <c r="D244" s="12" t="s">
        <v>277</v>
      </c>
      <c r="E244" s="12" t="s">
        <v>278</v>
      </c>
      <c r="F244" s="12" t="s">
        <v>70</v>
      </c>
      <c r="G244" s="12" t="s">
        <v>279</v>
      </c>
      <c r="H244" s="12">
        <v>58.2</v>
      </c>
      <c r="I244" s="16">
        <v>56</v>
      </c>
      <c r="J244" s="17"/>
      <c r="K244" s="17">
        <f t="shared" si="13"/>
        <v>56.88</v>
      </c>
      <c r="L244" s="12"/>
      <c r="M244" s="12"/>
      <c r="N244" s="12"/>
      <c r="O244" s="12"/>
      <c r="P244" s="12"/>
      <c r="Q244" s="12"/>
      <c r="R244" s="12"/>
      <c r="S244" s="12"/>
      <c r="T244" s="12"/>
      <c r="U244" s="11">
        <f t="shared" si="10"/>
        <v>0</v>
      </c>
      <c r="V244" s="18">
        <f t="shared" si="11"/>
        <v>56.88</v>
      </c>
      <c r="W244" s="18" cm="1">
        <f t="array" ref="W244">SUMPRODUCT(($V$5:$V$432&gt;V244)*($G$5:$G$432=G244))+1</f>
        <v>14</v>
      </c>
    </row>
    <row r="245" ht="30" customHeight="1" spans="1:23">
      <c r="A245" s="11">
        <v>241</v>
      </c>
      <c r="B245" s="12" t="s">
        <v>293</v>
      </c>
      <c r="C245" s="12" t="s">
        <v>47</v>
      </c>
      <c r="D245" s="12" t="s">
        <v>277</v>
      </c>
      <c r="E245" s="12" t="s">
        <v>278</v>
      </c>
      <c r="F245" s="12" t="s">
        <v>70</v>
      </c>
      <c r="G245" s="12" t="s">
        <v>279</v>
      </c>
      <c r="H245" s="12">
        <v>47</v>
      </c>
      <c r="I245" s="16">
        <v>62</v>
      </c>
      <c r="J245" s="17"/>
      <c r="K245" s="17">
        <f t="shared" si="13"/>
        <v>56</v>
      </c>
      <c r="L245" s="12"/>
      <c r="M245" s="12"/>
      <c r="N245" s="12"/>
      <c r="O245" s="12"/>
      <c r="P245" s="12"/>
      <c r="Q245" s="12"/>
      <c r="R245" s="12"/>
      <c r="S245" s="12"/>
      <c r="T245" s="12"/>
      <c r="U245" s="11">
        <f t="shared" si="10"/>
        <v>0</v>
      </c>
      <c r="V245" s="18">
        <f t="shared" si="11"/>
        <v>56</v>
      </c>
      <c r="W245" s="18" cm="1">
        <f t="array" ref="W245">SUMPRODUCT(($V$5:$V$432&gt;V245)*($G$5:$G$432=G245))+1</f>
        <v>15</v>
      </c>
    </row>
    <row r="246" ht="30" customHeight="1" spans="1:23">
      <c r="A246" s="11">
        <v>242</v>
      </c>
      <c r="B246" s="12" t="s">
        <v>294</v>
      </c>
      <c r="C246" s="12" t="s">
        <v>28</v>
      </c>
      <c r="D246" s="12" t="s">
        <v>277</v>
      </c>
      <c r="E246" s="12" t="s">
        <v>278</v>
      </c>
      <c r="F246" s="12" t="s">
        <v>70</v>
      </c>
      <c r="G246" s="12" t="s">
        <v>279</v>
      </c>
      <c r="H246" s="12">
        <v>49.2</v>
      </c>
      <c r="I246" s="16">
        <v>60.5</v>
      </c>
      <c r="J246" s="17"/>
      <c r="K246" s="17">
        <f t="shared" si="13"/>
        <v>55.98</v>
      </c>
      <c r="L246" s="12"/>
      <c r="M246" s="12"/>
      <c r="N246" s="12"/>
      <c r="O246" s="12"/>
      <c r="P246" s="12"/>
      <c r="Q246" s="12"/>
      <c r="R246" s="12"/>
      <c r="S246" s="12"/>
      <c r="T246" s="12"/>
      <c r="U246" s="11">
        <f t="shared" si="10"/>
        <v>0</v>
      </c>
      <c r="V246" s="18">
        <f t="shared" si="11"/>
        <v>55.98</v>
      </c>
      <c r="W246" s="18" cm="1">
        <f t="array" ref="W246">SUMPRODUCT(($V$5:$V$432&gt;V246)*($G$5:$G$432=G246))+1</f>
        <v>16</v>
      </c>
    </row>
    <row r="247" ht="30" customHeight="1" spans="1:23">
      <c r="A247" s="11">
        <v>243</v>
      </c>
      <c r="B247" s="12" t="s">
        <v>295</v>
      </c>
      <c r="C247" s="12" t="s">
        <v>47</v>
      </c>
      <c r="D247" s="12" t="s">
        <v>277</v>
      </c>
      <c r="E247" s="12" t="s">
        <v>278</v>
      </c>
      <c r="F247" s="12" t="s">
        <v>70</v>
      </c>
      <c r="G247" s="12" t="s">
        <v>279</v>
      </c>
      <c r="H247" s="12">
        <v>55.2</v>
      </c>
      <c r="I247" s="16">
        <v>56</v>
      </c>
      <c r="J247" s="17"/>
      <c r="K247" s="17">
        <f t="shared" si="13"/>
        <v>55.68</v>
      </c>
      <c r="L247" s="12"/>
      <c r="M247" s="12"/>
      <c r="N247" s="12"/>
      <c r="O247" s="12"/>
      <c r="P247" s="12"/>
      <c r="Q247" s="12"/>
      <c r="R247" s="12"/>
      <c r="S247" s="12"/>
      <c r="T247" s="12"/>
      <c r="U247" s="11">
        <f t="shared" si="10"/>
        <v>0</v>
      </c>
      <c r="V247" s="18">
        <f t="shared" si="11"/>
        <v>55.68</v>
      </c>
      <c r="W247" s="18" cm="1">
        <f t="array" ref="W247">SUMPRODUCT(($V$5:$V$432&gt;V247)*($G$5:$G$432=G247))+1</f>
        <v>17</v>
      </c>
    </row>
    <row r="248" ht="30" customHeight="1" spans="1:23">
      <c r="A248" s="11">
        <v>244</v>
      </c>
      <c r="B248" s="12" t="s">
        <v>296</v>
      </c>
      <c r="C248" s="12" t="s">
        <v>47</v>
      </c>
      <c r="D248" s="12" t="s">
        <v>277</v>
      </c>
      <c r="E248" s="12" t="s">
        <v>278</v>
      </c>
      <c r="F248" s="12" t="s">
        <v>70</v>
      </c>
      <c r="G248" s="12" t="s">
        <v>279</v>
      </c>
      <c r="H248" s="12">
        <v>56.2</v>
      </c>
      <c r="I248" s="16">
        <v>55</v>
      </c>
      <c r="J248" s="17"/>
      <c r="K248" s="17">
        <f t="shared" si="13"/>
        <v>55.48</v>
      </c>
      <c r="L248" s="12"/>
      <c r="M248" s="12"/>
      <c r="N248" s="12"/>
      <c r="O248" s="12"/>
      <c r="P248" s="12"/>
      <c r="Q248" s="12"/>
      <c r="R248" s="12"/>
      <c r="S248" s="12"/>
      <c r="T248" s="12"/>
      <c r="U248" s="11">
        <f t="shared" si="10"/>
        <v>0</v>
      </c>
      <c r="V248" s="18">
        <f t="shared" si="11"/>
        <v>55.48</v>
      </c>
      <c r="W248" s="18" cm="1">
        <f t="array" ref="W248">SUMPRODUCT(($V$5:$V$432&gt;V248)*($G$5:$G$432=G248))+1</f>
        <v>18</v>
      </c>
    </row>
    <row r="249" ht="30" customHeight="1" spans="1:23">
      <c r="A249" s="11">
        <v>245</v>
      </c>
      <c r="B249" s="12" t="s">
        <v>297</v>
      </c>
      <c r="C249" s="12" t="s">
        <v>28</v>
      </c>
      <c r="D249" s="12" t="s">
        <v>277</v>
      </c>
      <c r="E249" s="12" t="s">
        <v>278</v>
      </c>
      <c r="F249" s="12" t="s">
        <v>70</v>
      </c>
      <c r="G249" s="12" t="s">
        <v>279</v>
      </c>
      <c r="H249" s="12">
        <v>49.2</v>
      </c>
      <c r="I249" s="16">
        <v>59</v>
      </c>
      <c r="J249" s="17"/>
      <c r="K249" s="17">
        <f t="shared" si="13"/>
        <v>55.08</v>
      </c>
      <c r="L249" s="12"/>
      <c r="M249" s="12"/>
      <c r="N249" s="12"/>
      <c r="O249" s="12"/>
      <c r="P249" s="12"/>
      <c r="Q249" s="12"/>
      <c r="R249" s="12"/>
      <c r="S249" s="12"/>
      <c r="T249" s="12"/>
      <c r="U249" s="11">
        <f t="shared" si="10"/>
        <v>0</v>
      </c>
      <c r="V249" s="18">
        <f t="shared" si="11"/>
        <v>55.08</v>
      </c>
      <c r="W249" s="18" cm="1">
        <f t="array" ref="W249">SUMPRODUCT(($V$5:$V$432&gt;V249)*($G$5:$G$432=G249))+1</f>
        <v>19</v>
      </c>
    </row>
    <row r="250" ht="30" customHeight="1" spans="1:23">
      <c r="A250" s="11">
        <v>246</v>
      </c>
      <c r="B250" s="12" t="s">
        <v>298</v>
      </c>
      <c r="C250" s="12" t="s">
        <v>28</v>
      </c>
      <c r="D250" s="12" t="s">
        <v>277</v>
      </c>
      <c r="E250" s="12" t="s">
        <v>278</v>
      </c>
      <c r="F250" s="12" t="s">
        <v>70</v>
      </c>
      <c r="G250" s="12" t="s">
        <v>279</v>
      </c>
      <c r="H250" s="12">
        <v>49.6</v>
      </c>
      <c r="I250" s="16">
        <v>58.5</v>
      </c>
      <c r="J250" s="17"/>
      <c r="K250" s="17">
        <f t="shared" si="13"/>
        <v>54.94</v>
      </c>
      <c r="L250" s="12"/>
      <c r="M250" s="12"/>
      <c r="N250" s="12"/>
      <c r="O250" s="12"/>
      <c r="P250" s="12"/>
      <c r="Q250" s="12"/>
      <c r="R250" s="12"/>
      <c r="S250" s="12"/>
      <c r="T250" s="12"/>
      <c r="U250" s="11">
        <f t="shared" si="10"/>
        <v>0</v>
      </c>
      <c r="V250" s="18">
        <f t="shared" si="11"/>
        <v>54.94</v>
      </c>
      <c r="W250" s="18" cm="1">
        <f t="array" ref="W250">SUMPRODUCT(($V$5:$V$432&gt;V250)*($G$5:$G$432=G250))+1</f>
        <v>20</v>
      </c>
    </row>
    <row r="251" ht="30" customHeight="1" spans="1:23">
      <c r="A251" s="11">
        <v>247</v>
      </c>
      <c r="B251" s="12" t="s">
        <v>299</v>
      </c>
      <c r="C251" s="12" t="s">
        <v>28</v>
      </c>
      <c r="D251" s="12" t="s">
        <v>277</v>
      </c>
      <c r="E251" s="12" t="s">
        <v>278</v>
      </c>
      <c r="F251" s="12" t="s">
        <v>70</v>
      </c>
      <c r="G251" s="12" t="s">
        <v>279</v>
      </c>
      <c r="H251" s="12">
        <v>46.2</v>
      </c>
      <c r="I251" s="16">
        <v>60.5</v>
      </c>
      <c r="J251" s="17"/>
      <c r="K251" s="17">
        <f t="shared" si="13"/>
        <v>54.78</v>
      </c>
      <c r="L251" s="12"/>
      <c r="M251" s="12"/>
      <c r="N251" s="12"/>
      <c r="O251" s="12"/>
      <c r="P251" s="12"/>
      <c r="Q251" s="12"/>
      <c r="R251" s="12"/>
      <c r="S251" s="12"/>
      <c r="T251" s="12"/>
      <c r="U251" s="11">
        <f t="shared" si="10"/>
        <v>0</v>
      </c>
      <c r="V251" s="18">
        <f t="shared" si="11"/>
        <v>54.78</v>
      </c>
      <c r="W251" s="18" cm="1">
        <f t="array" ref="W251">SUMPRODUCT(($V$5:$V$432&gt;V251)*($G$5:$G$432=G251))+1</f>
        <v>21</v>
      </c>
    </row>
    <row r="252" ht="30" customHeight="1" spans="1:23">
      <c r="A252" s="11">
        <v>248</v>
      </c>
      <c r="B252" s="12" t="s">
        <v>300</v>
      </c>
      <c r="C252" s="12" t="s">
        <v>28</v>
      </c>
      <c r="D252" s="12" t="s">
        <v>277</v>
      </c>
      <c r="E252" s="12" t="s">
        <v>278</v>
      </c>
      <c r="F252" s="12" t="s">
        <v>70</v>
      </c>
      <c r="G252" s="12" t="s">
        <v>279</v>
      </c>
      <c r="H252" s="12">
        <v>46.8</v>
      </c>
      <c r="I252" s="16">
        <v>59</v>
      </c>
      <c r="J252" s="17"/>
      <c r="K252" s="17">
        <f t="shared" si="13"/>
        <v>54.12</v>
      </c>
      <c r="L252" s="12"/>
      <c r="M252" s="12"/>
      <c r="N252" s="12"/>
      <c r="O252" s="12"/>
      <c r="P252" s="12"/>
      <c r="Q252" s="12"/>
      <c r="R252" s="12"/>
      <c r="S252" s="12"/>
      <c r="T252" s="12"/>
      <c r="U252" s="11">
        <f t="shared" si="10"/>
        <v>0</v>
      </c>
      <c r="V252" s="18">
        <f t="shared" si="11"/>
        <v>54.12</v>
      </c>
      <c r="W252" s="18" cm="1">
        <f t="array" ref="W252">SUMPRODUCT(($V$5:$V$432&gt;V252)*($G$5:$G$432=G252))+1</f>
        <v>22</v>
      </c>
    </row>
    <row r="253" ht="30" customHeight="1" spans="1:23">
      <c r="A253" s="11">
        <v>249</v>
      </c>
      <c r="B253" s="12" t="s">
        <v>301</v>
      </c>
      <c r="C253" s="12" t="s">
        <v>47</v>
      </c>
      <c r="D253" s="12" t="s">
        <v>277</v>
      </c>
      <c r="E253" s="12" t="s">
        <v>278</v>
      </c>
      <c r="F253" s="12" t="s">
        <v>70</v>
      </c>
      <c r="G253" s="12" t="s">
        <v>279</v>
      </c>
      <c r="H253" s="12">
        <v>55</v>
      </c>
      <c r="I253" s="16">
        <v>53</v>
      </c>
      <c r="J253" s="17"/>
      <c r="K253" s="17">
        <f t="shared" si="13"/>
        <v>53.8</v>
      </c>
      <c r="L253" s="12"/>
      <c r="M253" s="12"/>
      <c r="N253" s="12"/>
      <c r="O253" s="12"/>
      <c r="P253" s="12"/>
      <c r="Q253" s="12"/>
      <c r="R253" s="12"/>
      <c r="S253" s="12"/>
      <c r="T253" s="12"/>
      <c r="U253" s="11">
        <f t="shared" si="10"/>
        <v>0</v>
      </c>
      <c r="V253" s="18">
        <f t="shared" si="11"/>
        <v>53.8</v>
      </c>
      <c r="W253" s="18" cm="1">
        <f t="array" ref="W253">SUMPRODUCT(($V$5:$V$432&gt;V253)*($G$5:$G$432=G253))+1</f>
        <v>23</v>
      </c>
    </row>
    <row r="254" ht="30" customHeight="1" spans="1:23">
      <c r="A254" s="11">
        <v>250</v>
      </c>
      <c r="B254" s="12" t="s">
        <v>302</v>
      </c>
      <c r="C254" s="12" t="s">
        <v>28</v>
      </c>
      <c r="D254" s="12" t="s">
        <v>277</v>
      </c>
      <c r="E254" s="12" t="s">
        <v>278</v>
      </c>
      <c r="F254" s="12" t="s">
        <v>70</v>
      </c>
      <c r="G254" s="12" t="s">
        <v>279</v>
      </c>
      <c r="H254" s="12">
        <v>60.8</v>
      </c>
      <c r="I254" s="16">
        <v>47</v>
      </c>
      <c r="J254" s="17"/>
      <c r="K254" s="17">
        <f t="shared" si="13"/>
        <v>52.52</v>
      </c>
      <c r="L254" s="12"/>
      <c r="M254" s="12"/>
      <c r="N254" s="12"/>
      <c r="O254" s="12"/>
      <c r="P254" s="12"/>
      <c r="Q254" s="12"/>
      <c r="R254" s="12"/>
      <c r="S254" s="12"/>
      <c r="T254" s="12"/>
      <c r="U254" s="11">
        <f t="shared" si="10"/>
        <v>0</v>
      </c>
      <c r="V254" s="18">
        <f t="shared" si="11"/>
        <v>52.52</v>
      </c>
      <c r="W254" s="18" cm="1">
        <f t="array" ref="W254">SUMPRODUCT(($V$5:$V$432&gt;V254)*($G$5:$G$432=G254))+1</f>
        <v>24</v>
      </c>
    </row>
    <row r="255" ht="30" customHeight="1" spans="1:23">
      <c r="A255" s="11">
        <v>251</v>
      </c>
      <c r="B255" s="12" t="s">
        <v>303</v>
      </c>
      <c r="C255" s="12" t="s">
        <v>28</v>
      </c>
      <c r="D255" s="12" t="s">
        <v>277</v>
      </c>
      <c r="E255" s="12" t="s">
        <v>278</v>
      </c>
      <c r="F255" s="12" t="s">
        <v>70</v>
      </c>
      <c r="G255" s="12" t="s">
        <v>279</v>
      </c>
      <c r="H255" s="12">
        <v>49.4</v>
      </c>
      <c r="I255" s="16">
        <v>54.5</v>
      </c>
      <c r="J255" s="17"/>
      <c r="K255" s="17">
        <f t="shared" si="13"/>
        <v>52.46</v>
      </c>
      <c r="L255" s="12"/>
      <c r="M255" s="12"/>
      <c r="N255" s="12"/>
      <c r="O255" s="12"/>
      <c r="P255" s="12"/>
      <c r="Q255" s="12"/>
      <c r="R255" s="12"/>
      <c r="S255" s="12"/>
      <c r="T255" s="12"/>
      <c r="U255" s="11">
        <f t="shared" si="10"/>
        <v>0</v>
      </c>
      <c r="V255" s="18">
        <f t="shared" si="11"/>
        <v>52.46</v>
      </c>
      <c r="W255" s="18" cm="1">
        <f t="array" ref="W255">SUMPRODUCT(($V$5:$V$432&gt;V255)*($G$5:$G$432=G255))+1</f>
        <v>25</v>
      </c>
    </row>
    <row r="256" ht="30" customHeight="1" spans="1:23">
      <c r="A256" s="11">
        <v>252</v>
      </c>
      <c r="B256" s="12" t="s">
        <v>304</v>
      </c>
      <c r="C256" s="12" t="s">
        <v>28</v>
      </c>
      <c r="D256" s="12" t="s">
        <v>277</v>
      </c>
      <c r="E256" s="12" t="s">
        <v>278</v>
      </c>
      <c r="F256" s="12" t="s">
        <v>70</v>
      </c>
      <c r="G256" s="12" t="s">
        <v>279</v>
      </c>
      <c r="H256" s="12">
        <v>59.6</v>
      </c>
      <c r="I256" s="16">
        <v>47.5</v>
      </c>
      <c r="J256" s="17"/>
      <c r="K256" s="17">
        <f t="shared" si="13"/>
        <v>52.34</v>
      </c>
      <c r="L256" s="12"/>
      <c r="M256" s="12"/>
      <c r="N256" s="12"/>
      <c r="O256" s="12"/>
      <c r="P256" s="12"/>
      <c r="Q256" s="12"/>
      <c r="R256" s="12"/>
      <c r="S256" s="12"/>
      <c r="T256" s="12"/>
      <c r="U256" s="11">
        <f t="shared" si="10"/>
        <v>0</v>
      </c>
      <c r="V256" s="18">
        <f t="shared" si="11"/>
        <v>52.34</v>
      </c>
      <c r="W256" s="18" cm="1">
        <f t="array" ref="W256">SUMPRODUCT(($V$5:$V$432&gt;V256)*($G$5:$G$432=G256))+1</f>
        <v>26</v>
      </c>
    </row>
    <row r="257" ht="30" customHeight="1" spans="1:23">
      <c r="A257" s="11">
        <v>253</v>
      </c>
      <c r="B257" s="12" t="s">
        <v>305</v>
      </c>
      <c r="C257" s="12" t="s">
        <v>28</v>
      </c>
      <c r="D257" s="12" t="s">
        <v>277</v>
      </c>
      <c r="E257" s="12" t="s">
        <v>278</v>
      </c>
      <c r="F257" s="12" t="s">
        <v>70</v>
      </c>
      <c r="G257" s="12" t="s">
        <v>279</v>
      </c>
      <c r="H257" s="12">
        <v>47.8</v>
      </c>
      <c r="I257" s="16">
        <v>55</v>
      </c>
      <c r="J257" s="17"/>
      <c r="K257" s="17">
        <f t="shared" si="13"/>
        <v>52.12</v>
      </c>
      <c r="L257" s="12"/>
      <c r="M257" s="12"/>
      <c r="N257" s="12"/>
      <c r="O257" s="12"/>
      <c r="P257" s="12"/>
      <c r="Q257" s="12"/>
      <c r="R257" s="12"/>
      <c r="S257" s="12"/>
      <c r="T257" s="12"/>
      <c r="U257" s="11">
        <f t="shared" si="10"/>
        <v>0</v>
      </c>
      <c r="V257" s="18">
        <f t="shared" si="11"/>
        <v>52.12</v>
      </c>
      <c r="W257" s="18" cm="1">
        <f t="array" ref="W257">SUMPRODUCT(($V$5:$V$432&gt;V257)*($G$5:$G$432=G257))+1</f>
        <v>27</v>
      </c>
    </row>
    <row r="258" ht="30" customHeight="1" spans="1:23">
      <c r="A258" s="11">
        <v>254</v>
      </c>
      <c r="B258" s="12" t="s">
        <v>306</v>
      </c>
      <c r="C258" s="12" t="s">
        <v>28</v>
      </c>
      <c r="D258" s="12" t="s">
        <v>277</v>
      </c>
      <c r="E258" s="12" t="s">
        <v>278</v>
      </c>
      <c r="F258" s="12" t="s">
        <v>70</v>
      </c>
      <c r="G258" s="12" t="s">
        <v>279</v>
      </c>
      <c r="H258" s="12">
        <v>50.8</v>
      </c>
      <c r="I258" s="16">
        <v>53</v>
      </c>
      <c r="J258" s="17"/>
      <c r="K258" s="17">
        <f t="shared" si="13"/>
        <v>52.12</v>
      </c>
      <c r="L258" s="12"/>
      <c r="M258" s="12"/>
      <c r="N258" s="12"/>
      <c r="O258" s="12"/>
      <c r="P258" s="12"/>
      <c r="Q258" s="12"/>
      <c r="R258" s="12"/>
      <c r="S258" s="12"/>
      <c r="T258" s="12"/>
      <c r="U258" s="11">
        <f t="shared" si="10"/>
        <v>0</v>
      </c>
      <c r="V258" s="18">
        <f t="shared" si="11"/>
        <v>52.12</v>
      </c>
      <c r="W258" s="18" cm="1">
        <f t="array" ref="W258">SUMPRODUCT(($V$5:$V$432&gt;V258)*($G$5:$G$432=G258))+1</f>
        <v>27</v>
      </c>
    </row>
    <row r="259" ht="30" customHeight="1" spans="1:23">
      <c r="A259" s="11">
        <v>255</v>
      </c>
      <c r="B259" s="12" t="s">
        <v>307</v>
      </c>
      <c r="C259" s="12" t="s">
        <v>28</v>
      </c>
      <c r="D259" s="12" t="s">
        <v>277</v>
      </c>
      <c r="E259" s="12" t="s">
        <v>278</v>
      </c>
      <c r="F259" s="12" t="s">
        <v>70</v>
      </c>
      <c r="G259" s="12" t="s">
        <v>279</v>
      </c>
      <c r="H259" s="12">
        <v>58.4</v>
      </c>
      <c r="I259" s="16">
        <v>47.5</v>
      </c>
      <c r="J259" s="17"/>
      <c r="K259" s="17">
        <f t="shared" si="13"/>
        <v>51.86</v>
      </c>
      <c r="L259" s="12"/>
      <c r="M259" s="12"/>
      <c r="N259" s="12"/>
      <c r="O259" s="12"/>
      <c r="P259" s="12"/>
      <c r="Q259" s="12"/>
      <c r="R259" s="12"/>
      <c r="S259" s="12"/>
      <c r="T259" s="12"/>
      <c r="U259" s="11">
        <f t="shared" si="10"/>
        <v>0</v>
      </c>
      <c r="V259" s="18">
        <f t="shared" si="11"/>
        <v>51.86</v>
      </c>
      <c r="W259" s="18" cm="1">
        <f t="array" ref="W259">SUMPRODUCT(($V$5:$V$432&gt;V259)*($G$5:$G$432=G259))+1</f>
        <v>29</v>
      </c>
    </row>
    <row r="260" ht="30" customHeight="1" spans="1:23">
      <c r="A260" s="11">
        <v>256</v>
      </c>
      <c r="B260" s="12" t="s">
        <v>308</v>
      </c>
      <c r="C260" s="12" t="s">
        <v>28</v>
      </c>
      <c r="D260" s="12" t="s">
        <v>277</v>
      </c>
      <c r="E260" s="12" t="s">
        <v>278</v>
      </c>
      <c r="F260" s="12" t="s">
        <v>70</v>
      </c>
      <c r="G260" s="12" t="s">
        <v>279</v>
      </c>
      <c r="H260" s="12">
        <v>35.4</v>
      </c>
      <c r="I260" s="16">
        <v>62.5</v>
      </c>
      <c r="J260" s="17"/>
      <c r="K260" s="17">
        <f t="shared" si="13"/>
        <v>51.66</v>
      </c>
      <c r="L260" s="12"/>
      <c r="M260" s="12"/>
      <c r="N260" s="12"/>
      <c r="O260" s="12"/>
      <c r="P260" s="12"/>
      <c r="Q260" s="12"/>
      <c r="R260" s="12"/>
      <c r="S260" s="12"/>
      <c r="T260" s="12"/>
      <c r="U260" s="11">
        <f t="shared" si="10"/>
        <v>0</v>
      </c>
      <c r="V260" s="18">
        <f t="shared" si="11"/>
        <v>51.66</v>
      </c>
      <c r="W260" s="18" cm="1">
        <f t="array" ref="W260">SUMPRODUCT(($V$5:$V$432&gt;V260)*($G$5:$G$432=G260))+1</f>
        <v>30</v>
      </c>
    </row>
    <row r="261" ht="30" customHeight="1" spans="1:23">
      <c r="A261" s="11">
        <v>257</v>
      </c>
      <c r="B261" s="12" t="s">
        <v>309</v>
      </c>
      <c r="C261" s="12" t="s">
        <v>28</v>
      </c>
      <c r="D261" s="12" t="s">
        <v>277</v>
      </c>
      <c r="E261" s="12" t="s">
        <v>278</v>
      </c>
      <c r="F261" s="12" t="s">
        <v>70</v>
      </c>
      <c r="G261" s="12" t="s">
        <v>279</v>
      </c>
      <c r="H261" s="12">
        <v>51</v>
      </c>
      <c r="I261" s="16">
        <v>52</v>
      </c>
      <c r="J261" s="17"/>
      <c r="K261" s="17">
        <f t="shared" si="13"/>
        <v>51.6</v>
      </c>
      <c r="L261" s="12"/>
      <c r="M261" s="12"/>
      <c r="N261" s="12"/>
      <c r="O261" s="12"/>
      <c r="P261" s="12"/>
      <c r="Q261" s="12"/>
      <c r="R261" s="12"/>
      <c r="S261" s="12"/>
      <c r="T261" s="12"/>
      <c r="U261" s="11">
        <f t="shared" ref="U261:U324" si="14">T261+S261+R261+Q261+P261+O261+N261+M261+L261</f>
        <v>0</v>
      </c>
      <c r="V261" s="18">
        <f t="shared" ref="V261:V324" si="15">K261+U261</f>
        <v>51.6</v>
      </c>
      <c r="W261" s="18" cm="1">
        <f t="array" ref="W261">SUMPRODUCT(($V$5:$V$432&gt;V261)*($G$5:$G$432=G261))+1</f>
        <v>31</v>
      </c>
    </row>
    <row r="262" ht="30" customHeight="1" spans="1:23">
      <c r="A262" s="11">
        <v>258</v>
      </c>
      <c r="B262" s="12" t="s">
        <v>310</v>
      </c>
      <c r="C262" s="12" t="s">
        <v>28</v>
      </c>
      <c r="D262" s="12" t="s">
        <v>277</v>
      </c>
      <c r="E262" s="12" t="s">
        <v>278</v>
      </c>
      <c r="F262" s="12" t="s">
        <v>70</v>
      </c>
      <c r="G262" s="12" t="s">
        <v>279</v>
      </c>
      <c r="H262" s="12">
        <v>56.4</v>
      </c>
      <c r="I262" s="16">
        <v>48</v>
      </c>
      <c r="J262" s="17"/>
      <c r="K262" s="17">
        <f t="shared" si="13"/>
        <v>51.36</v>
      </c>
      <c r="L262" s="12"/>
      <c r="M262" s="12"/>
      <c r="N262" s="12"/>
      <c r="O262" s="12"/>
      <c r="P262" s="12"/>
      <c r="Q262" s="12"/>
      <c r="R262" s="12"/>
      <c r="S262" s="12"/>
      <c r="T262" s="12"/>
      <c r="U262" s="11">
        <f t="shared" si="14"/>
        <v>0</v>
      </c>
      <c r="V262" s="18">
        <f t="shared" si="15"/>
        <v>51.36</v>
      </c>
      <c r="W262" s="18" cm="1">
        <f t="array" ref="W262">SUMPRODUCT(($V$5:$V$432&gt;V262)*($G$5:$G$432=G262))+1</f>
        <v>32</v>
      </c>
    </row>
    <row r="263" ht="30" customHeight="1" spans="1:23">
      <c r="A263" s="11">
        <v>259</v>
      </c>
      <c r="B263" s="12" t="s">
        <v>311</v>
      </c>
      <c r="C263" s="12" t="s">
        <v>47</v>
      </c>
      <c r="D263" s="12" t="s">
        <v>277</v>
      </c>
      <c r="E263" s="12" t="s">
        <v>278</v>
      </c>
      <c r="F263" s="12" t="s">
        <v>70</v>
      </c>
      <c r="G263" s="12" t="s">
        <v>279</v>
      </c>
      <c r="H263" s="12">
        <v>47.8</v>
      </c>
      <c r="I263" s="16">
        <v>52.5</v>
      </c>
      <c r="J263" s="17"/>
      <c r="K263" s="17">
        <f t="shared" si="13"/>
        <v>50.62</v>
      </c>
      <c r="L263" s="12"/>
      <c r="M263" s="12"/>
      <c r="N263" s="12"/>
      <c r="O263" s="12"/>
      <c r="P263" s="12"/>
      <c r="Q263" s="12"/>
      <c r="R263" s="12"/>
      <c r="S263" s="12"/>
      <c r="T263" s="12"/>
      <c r="U263" s="11">
        <f t="shared" si="14"/>
        <v>0</v>
      </c>
      <c r="V263" s="18">
        <f t="shared" si="15"/>
        <v>50.62</v>
      </c>
      <c r="W263" s="18" cm="1">
        <f t="array" ref="W263">SUMPRODUCT(($V$5:$V$432&gt;V263)*($G$5:$G$432=G263))+1</f>
        <v>33</v>
      </c>
    </row>
    <row r="264" ht="30" customHeight="1" spans="1:23">
      <c r="A264" s="11">
        <v>260</v>
      </c>
      <c r="B264" s="12" t="s">
        <v>312</v>
      </c>
      <c r="C264" s="12" t="s">
        <v>28</v>
      </c>
      <c r="D264" s="12" t="s">
        <v>277</v>
      </c>
      <c r="E264" s="12" t="s">
        <v>278</v>
      </c>
      <c r="F264" s="12" t="s">
        <v>70</v>
      </c>
      <c r="G264" s="12" t="s">
        <v>279</v>
      </c>
      <c r="H264" s="12">
        <v>45.4</v>
      </c>
      <c r="I264" s="16">
        <v>54</v>
      </c>
      <c r="J264" s="17"/>
      <c r="K264" s="17">
        <f t="shared" si="13"/>
        <v>50.56</v>
      </c>
      <c r="L264" s="12"/>
      <c r="M264" s="12"/>
      <c r="N264" s="12"/>
      <c r="O264" s="12"/>
      <c r="P264" s="12"/>
      <c r="Q264" s="12"/>
      <c r="R264" s="12"/>
      <c r="S264" s="12"/>
      <c r="T264" s="12"/>
      <c r="U264" s="11">
        <f t="shared" si="14"/>
        <v>0</v>
      </c>
      <c r="V264" s="18">
        <f t="shared" si="15"/>
        <v>50.56</v>
      </c>
      <c r="W264" s="18" cm="1">
        <f t="array" ref="W264">SUMPRODUCT(($V$5:$V$432&gt;V264)*($G$5:$G$432=G264))+1</f>
        <v>34</v>
      </c>
    </row>
    <row r="265" ht="30" customHeight="1" spans="1:23">
      <c r="A265" s="11">
        <v>261</v>
      </c>
      <c r="B265" s="12" t="s">
        <v>313</v>
      </c>
      <c r="C265" s="12" t="s">
        <v>28</v>
      </c>
      <c r="D265" s="12" t="s">
        <v>277</v>
      </c>
      <c r="E265" s="12" t="s">
        <v>278</v>
      </c>
      <c r="F265" s="12" t="s">
        <v>70</v>
      </c>
      <c r="G265" s="12" t="s">
        <v>279</v>
      </c>
      <c r="H265" s="12">
        <v>53.2</v>
      </c>
      <c r="I265" s="16">
        <v>48</v>
      </c>
      <c r="J265" s="17"/>
      <c r="K265" s="17">
        <f t="shared" si="13"/>
        <v>50.08</v>
      </c>
      <c r="L265" s="12"/>
      <c r="M265" s="12"/>
      <c r="N265" s="12"/>
      <c r="O265" s="12"/>
      <c r="P265" s="12"/>
      <c r="Q265" s="12"/>
      <c r="R265" s="12"/>
      <c r="S265" s="12"/>
      <c r="T265" s="12"/>
      <c r="U265" s="11">
        <f t="shared" si="14"/>
        <v>0</v>
      </c>
      <c r="V265" s="18">
        <f t="shared" si="15"/>
        <v>50.08</v>
      </c>
      <c r="W265" s="18" cm="1">
        <f t="array" ref="W265">SUMPRODUCT(($V$5:$V$432&gt;V265)*($G$5:$G$432=G265))+1</f>
        <v>35</v>
      </c>
    </row>
    <row r="266" ht="30" customHeight="1" spans="1:23">
      <c r="A266" s="11">
        <v>262</v>
      </c>
      <c r="B266" s="12" t="s">
        <v>314</v>
      </c>
      <c r="C266" s="12" t="s">
        <v>47</v>
      </c>
      <c r="D266" s="12" t="s">
        <v>277</v>
      </c>
      <c r="E266" s="12" t="s">
        <v>278</v>
      </c>
      <c r="F266" s="12" t="s">
        <v>70</v>
      </c>
      <c r="G266" s="12" t="s">
        <v>279</v>
      </c>
      <c r="H266" s="12">
        <v>53.2</v>
      </c>
      <c r="I266" s="16">
        <v>47</v>
      </c>
      <c r="J266" s="17"/>
      <c r="K266" s="17">
        <f t="shared" si="13"/>
        <v>49.48</v>
      </c>
      <c r="L266" s="12"/>
      <c r="M266" s="12"/>
      <c r="N266" s="12"/>
      <c r="O266" s="12"/>
      <c r="P266" s="12"/>
      <c r="Q266" s="12"/>
      <c r="R266" s="12"/>
      <c r="S266" s="12"/>
      <c r="T266" s="12"/>
      <c r="U266" s="11">
        <f t="shared" si="14"/>
        <v>0</v>
      </c>
      <c r="V266" s="18">
        <f t="shared" si="15"/>
        <v>49.48</v>
      </c>
      <c r="W266" s="18" cm="1">
        <f t="array" ref="W266">SUMPRODUCT(($V$5:$V$432&gt;V266)*($G$5:$G$432=G266))+1</f>
        <v>36</v>
      </c>
    </row>
    <row r="267" ht="30" customHeight="1" spans="1:23">
      <c r="A267" s="11">
        <v>263</v>
      </c>
      <c r="B267" s="12" t="s">
        <v>315</v>
      </c>
      <c r="C267" s="12" t="s">
        <v>47</v>
      </c>
      <c r="D267" s="12" t="s">
        <v>277</v>
      </c>
      <c r="E267" s="12" t="s">
        <v>278</v>
      </c>
      <c r="F267" s="12" t="s">
        <v>70</v>
      </c>
      <c r="G267" s="12" t="s">
        <v>279</v>
      </c>
      <c r="H267" s="12">
        <v>43.6</v>
      </c>
      <c r="I267" s="16">
        <v>52</v>
      </c>
      <c r="J267" s="17"/>
      <c r="K267" s="17">
        <f t="shared" si="13"/>
        <v>48.64</v>
      </c>
      <c r="L267" s="12"/>
      <c r="M267" s="12"/>
      <c r="N267" s="12"/>
      <c r="O267" s="12"/>
      <c r="P267" s="12"/>
      <c r="Q267" s="12"/>
      <c r="R267" s="12"/>
      <c r="S267" s="12"/>
      <c r="T267" s="12"/>
      <c r="U267" s="11">
        <f t="shared" si="14"/>
        <v>0</v>
      </c>
      <c r="V267" s="18">
        <f t="shared" si="15"/>
        <v>48.64</v>
      </c>
      <c r="W267" s="18" cm="1">
        <f t="array" ref="W267">SUMPRODUCT(($V$5:$V$432&gt;V267)*($G$5:$G$432=G267))+1</f>
        <v>37</v>
      </c>
    </row>
    <row r="268" ht="30" customHeight="1" spans="1:23">
      <c r="A268" s="11">
        <v>264</v>
      </c>
      <c r="B268" s="12" t="s">
        <v>316</v>
      </c>
      <c r="C268" s="12" t="s">
        <v>28</v>
      </c>
      <c r="D268" s="12" t="s">
        <v>277</v>
      </c>
      <c r="E268" s="12" t="s">
        <v>278</v>
      </c>
      <c r="F268" s="12" t="s">
        <v>70</v>
      </c>
      <c r="G268" s="12" t="s">
        <v>279</v>
      </c>
      <c r="H268" s="12">
        <v>50.6</v>
      </c>
      <c r="I268" s="16">
        <v>46.5</v>
      </c>
      <c r="J268" s="17"/>
      <c r="K268" s="17">
        <f t="shared" si="13"/>
        <v>48.14</v>
      </c>
      <c r="L268" s="12"/>
      <c r="M268" s="12"/>
      <c r="N268" s="12"/>
      <c r="O268" s="12"/>
      <c r="P268" s="12"/>
      <c r="Q268" s="12"/>
      <c r="R268" s="12"/>
      <c r="S268" s="12"/>
      <c r="T268" s="12"/>
      <c r="U268" s="11">
        <f t="shared" si="14"/>
        <v>0</v>
      </c>
      <c r="V268" s="18">
        <f t="shared" si="15"/>
        <v>48.14</v>
      </c>
      <c r="W268" s="18" cm="1">
        <f t="array" ref="W268">SUMPRODUCT(($V$5:$V$432&gt;V268)*($G$5:$G$432=G268))+1</f>
        <v>38</v>
      </c>
    </row>
    <row r="269" ht="30" customHeight="1" spans="1:23">
      <c r="A269" s="11">
        <v>265</v>
      </c>
      <c r="B269" s="12" t="s">
        <v>317</v>
      </c>
      <c r="C269" s="12" t="s">
        <v>28</v>
      </c>
      <c r="D269" s="12" t="s">
        <v>277</v>
      </c>
      <c r="E269" s="12" t="s">
        <v>278</v>
      </c>
      <c r="F269" s="12" t="s">
        <v>70</v>
      </c>
      <c r="G269" s="12" t="s">
        <v>279</v>
      </c>
      <c r="H269" s="12">
        <v>52.6</v>
      </c>
      <c r="I269" s="16">
        <v>45</v>
      </c>
      <c r="J269" s="17"/>
      <c r="K269" s="17">
        <f t="shared" si="13"/>
        <v>48.04</v>
      </c>
      <c r="L269" s="12"/>
      <c r="M269" s="12"/>
      <c r="N269" s="12"/>
      <c r="O269" s="12"/>
      <c r="P269" s="12"/>
      <c r="Q269" s="12"/>
      <c r="R269" s="12"/>
      <c r="S269" s="12"/>
      <c r="T269" s="12"/>
      <c r="U269" s="11">
        <f t="shared" si="14"/>
        <v>0</v>
      </c>
      <c r="V269" s="18">
        <f t="shared" si="15"/>
        <v>48.04</v>
      </c>
      <c r="W269" s="18" cm="1">
        <f t="array" ref="W269">SUMPRODUCT(($V$5:$V$432&gt;V269)*($G$5:$G$432=G269))+1</f>
        <v>39</v>
      </c>
    </row>
    <row r="270" ht="30" customHeight="1" spans="1:23">
      <c r="A270" s="11">
        <v>266</v>
      </c>
      <c r="B270" s="12" t="s">
        <v>318</v>
      </c>
      <c r="C270" s="12" t="s">
        <v>47</v>
      </c>
      <c r="D270" s="12" t="s">
        <v>277</v>
      </c>
      <c r="E270" s="12" t="s">
        <v>278</v>
      </c>
      <c r="F270" s="12" t="s">
        <v>70</v>
      </c>
      <c r="G270" s="12" t="s">
        <v>279</v>
      </c>
      <c r="H270" s="12">
        <v>40.6</v>
      </c>
      <c r="I270" s="16">
        <v>53</v>
      </c>
      <c r="J270" s="17"/>
      <c r="K270" s="17">
        <f t="shared" si="13"/>
        <v>48.04</v>
      </c>
      <c r="L270" s="12"/>
      <c r="M270" s="12"/>
      <c r="N270" s="12"/>
      <c r="O270" s="12"/>
      <c r="P270" s="12"/>
      <c r="Q270" s="12"/>
      <c r="R270" s="12"/>
      <c r="S270" s="12"/>
      <c r="T270" s="12"/>
      <c r="U270" s="11">
        <f t="shared" si="14"/>
        <v>0</v>
      </c>
      <c r="V270" s="18">
        <f t="shared" si="15"/>
        <v>48.04</v>
      </c>
      <c r="W270" s="18" cm="1">
        <f t="array" ref="W270">SUMPRODUCT(($V$5:$V$432&gt;V270)*($G$5:$G$432=G270))+1</f>
        <v>39</v>
      </c>
    </row>
    <row r="271" ht="30" customHeight="1" spans="1:23">
      <c r="A271" s="11">
        <v>267</v>
      </c>
      <c r="B271" s="12" t="s">
        <v>319</v>
      </c>
      <c r="C271" s="12" t="s">
        <v>47</v>
      </c>
      <c r="D271" s="12" t="s">
        <v>277</v>
      </c>
      <c r="E271" s="12" t="s">
        <v>278</v>
      </c>
      <c r="F271" s="12" t="s">
        <v>70</v>
      </c>
      <c r="G271" s="12" t="s">
        <v>279</v>
      </c>
      <c r="H271" s="12">
        <v>45.2</v>
      </c>
      <c r="I271" s="16">
        <v>49</v>
      </c>
      <c r="J271" s="17"/>
      <c r="K271" s="17">
        <f t="shared" si="13"/>
        <v>47.48</v>
      </c>
      <c r="L271" s="12"/>
      <c r="M271" s="12"/>
      <c r="N271" s="12"/>
      <c r="O271" s="12"/>
      <c r="P271" s="12"/>
      <c r="Q271" s="12"/>
      <c r="R271" s="12"/>
      <c r="S271" s="12"/>
      <c r="T271" s="12"/>
      <c r="U271" s="11">
        <f t="shared" si="14"/>
        <v>0</v>
      </c>
      <c r="V271" s="18">
        <f t="shared" si="15"/>
        <v>47.48</v>
      </c>
      <c r="W271" s="18" cm="1">
        <f t="array" ref="W271">SUMPRODUCT(($V$5:$V$432&gt;V271)*($G$5:$G$432=G271))+1</f>
        <v>41</v>
      </c>
    </row>
    <row r="272" ht="30" customHeight="1" spans="1:23">
      <c r="A272" s="11">
        <v>268</v>
      </c>
      <c r="B272" s="12" t="s">
        <v>320</v>
      </c>
      <c r="C272" s="12" t="s">
        <v>28</v>
      </c>
      <c r="D272" s="12" t="s">
        <v>277</v>
      </c>
      <c r="E272" s="12" t="s">
        <v>278</v>
      </c>
      <c r="F272" s="12" t="s">
        <v>70</v>
      </c>
      <c r="G272" s="12" t="s">
        <v>279</v>
      </c>
      <c r="H272" s="12">
        <v>53.4</v>
      </c>
      <c r="I272" s="16">
        <v>43.5</v>
      </c>
      <c r="J272" s="17"/>
      <c r="K272" s="17">
        <f t="shared" si="13"/>
        <v>47.46</v>
      </c>
      <c r="L272" s="12"/>
      <c r="M272" s="12"/>
      <c r="N272" s="12"/>
      <c r="O272" s="12"/>
      <c r="P272" s="12"/>
      <c r="Q272" s="12"/>
      <c r="R272" s="12"/>
      <c r="S272" s="12"/>
      <c r="T272" s="12"/>
      <c r="U272" s="11">
        <f t="shared" si="14"/>
        <v>0</v>
      </c>
      <c r="V272" s="18">
        <f t="shared" si="15"/>
        <v>47.46</v>
      </c>
      <c r="W272" s="18" cm="1">
        <f t="array" ref="W272">SUMPRODUCT(($V$5:$V$432&gt;V272)*($G$5:$G$432=G272))+1</f>
        <v>42</v>
      </c>
    </row>
    <row r="273" ht="30" customHeight="1" spans="1:23">
      <c r="A273" s="11">
        <v>269</v>
      </c>
      <c r="B273" s="12" t="s">
        <v>321</v>
      </c>
      <c r="C273" s="12" t="s">
        <v>47</v>
      </c>
      <c r="D273" s="12" t="s">
        <v>277</v>
      </c>
      <c r="E273" s="12" t="s">
        <v>278</v>
      </c>
      <c r="F273" s="12" t="s">
        <v>70</v>
      </c>
      <c r="G273" s="12" t="s">
        <v>279</v>
      </c>
      <c r="H273" s="12">
        <v>39.6</v>
      </c>
      <c r="I273" s="16">
        <v>52.5</v>
      </c>
      <c r="J273" s="17"/>
      <c r="K273" s="17">
        <f t="shared" si="13"/>
        <v>47.34</v>
      </c>
      <c r="L273" s="12"/>
      <c r="M273" s="12"/>
      <c r="N273" s="12"/>
      <c r="O273" s="12"/>
      <c r="P273" s="12"/>
      <c r="Q273" s="12"/>
      <c r="R273" s="12"/>
      <c r="S273" s="12"/>
      <c r="T273" s="12"/>
      <c r="U273" s="11">
        <f t="shared" si="14"/>
        <v>0</v>
      </c>
      <c r="V273" s="18">
        <f t="shared" si="15"/>
        <v>47.34</v>
      </c>
      <c r="W273" s="18" cm="1">
        <f t="array" ref="W273">SUMPRODUCT(($V$5:$V$432&gt;V273)*($G$5:$G$432=G273))+1</f>
        <v>43</v>
      </c>
    </row>
    <row r="274" ht="30" customHeight="1" spans="1:23">
      <c r="A274" s="11">
        <v>270</v>
      </c>
      <c r="B274" s="12" t="s">
        <v>322</v>
      </c>
      <c r="C274" s="12" t="s">
        <v>28</v>
      </c>
      <c r="D274" s="12" t="s">
        <v>277</v>
      </c>
      <c r="E274" s="12" t="s">
        <v>278</v>
      </c>
      <c r="F274" s="12" t="s">
        <v>70</v>
      </c>
      <c r="G274" s="12" t="s">
        <v>279</v>
      </c>
      <c r="H274" s="12">
        <v>53.8</v>
      </c>
      <c r="I274" s="16">
        <v>43</v>
      </c>
      <c r="J274" s="17"/>
      <c r="K274" s="17">
        <f t="shared" si="13"/>
        <v>47.32</v>
      </c>
      <c r="L274" s="12"/>
      <c r="M274" s="12"/>
      <c r="N274" s="12"/>
      <c r="O274" s="12"/>
      <c r="P274" s="12"/>
      <c r="Q274" s="12"/>
      <c r="R274" s="12"/>
      <c r="S274" s="12"/>
      <c r="T274" s="12"/>
      <c r="U274" s="11">
        <f t="shared" si="14"/>
        <v>0</v>
      </c>
      <c r="V274" s="18">
        <f t="shared" si="15"/>
        <v>47.32</v>
      </c>
      <c r="W274" s="18" cm="1">
        <f t="array" ref="W274">SUMPRODUCT(($V$5:$V$432&gt;V274)*($G$5:$G$432=G274))+1</f>
        <v>44</v>
      </c>
    </row>
    <row r="275" ht="30" customHeight="1" spans="1:23">
      <c r="A275" s="11">
        <v>271</v>
      </c>
      <c r="B275" s="12" t="s">
        <v>323</v>
      </c>
      <c r="C275" s="12" t="s">
        <v>28</v>
      </c>
      <c r="D275" s="12" t="s">
        <v>277</v>
      </c>
      <c r="E275" s="12" t="s">
        <v>278</v>
      </c>
      <c r="F275" s="12" t="s">
        <v>70</v>
      </c>
      <c r="G275" s="12" t="s">
        <v>279</v>
      </c>
      <c r="H275" s="12">
        <v>43</v>
      </c>
      <c r="I275" s="16">
        <v>49</v>
      </c>
      <c r="J275" s="17"/>
      <c r="K275" s="17">
        <f t="shared" si="13"/>
        <v>46.6</v>
      </c>
      <c r="L275" s="12"/>
      <c r="M275" s="12"/>
      <c r="N275" s="12"/>
      <c r="O275" s="12"/>
      <c r="P275" s="12"/>
      <c r="Q275" s="12"/>
      <c r="R275" s="12"/>
      <c r="S275" s="12"/>
      <c r="T275" s="12"/>
      <c r="U275" s="11">
        <f t="shared" si="14"/>
        <v>0</v>
      </c>
      <c r="V275" s="18">
        <f t="shared" si="15"/>
        <v>46.6</v>
      </c>
      <c r="W275" s="18" cm="1">
        <f t="array" ref="W275">SUMPRODUCT(($V$5:$V$432&gt;V275)*($G$5:$G$432=G275))+1</f>
        <v>45</v>
      </c>
    </row>
    <row r="276" ht="30" customHeight="1" spans="1:23">
      <c r="A276" s="11">
        <v>272</v>
      </c>
      <c r="B276" s="12" t="s">
        <v>324</v>
      </c>
      <c r="C276" s="12" t="s">
        <v>28</v>
      </c>
      <c r="D276" s="12" t="s">
        <v>277</v>
      </c>
      <c r="E276" s="12" t="s">
        <v>278</v>
      </c>
      <c r="F276" s="12" t="s">
        <v>70</v>
      </c>
      <c r="G276" s="12" t="s">
        <v>279</v>
      </c>
      <c r="H276" s="12">
        <v>45.2</v>
      </c>
      <c r="I276" s="16">
        <v>47.5</v>
      </c>
      <c r="J276" s="17"/>
      <c r="K276" s="17">
        <f t="shared" si="13"/>
        <v>46.58</v>
      </c>
      <c r="L276" s="12"/>
      <c r="M276" s="12"/>
      <c r="N276" s="12"/>
      <c r="O276" s="12"/>
      <c r="P276" s="12"/>
      <c r="Q276" s="12"/>
      <c r="R276" s="12"/>
      <c r="S276" s="12"/>
      <c r="T276" s="12"/>
      <c r="U276" s="11">
        <f t="shared" si="14"/>
        <v>0</v>
      </c>
      <c r="V276" s="18">
        <f t="shared" si="15"/>
        <v>46.58</v>
      </c>
      <c r="W276" s="18" cm="1">
        <f t="array" ref="W276">SUMPRODUCT(($V$5:$V$432&gt;V276)*($G$5:$G$432=G276))+1</f>
        <v>46</v>
      </c>
    </row>
    <row r="277" ht="30" customHeight="1" spans="1:23">
      <c r="A277" s="11">
        <v>273</v>
      </c>
      <c r="B277" s="12" t="s">
        <v>325</v>
      </c>
      <c r="C277" s="12" t="s">
        <v>28</v>
      </c>
      <c r="D277" s="12" t="s">
        <v>277</v>
      </c>
      <c r="E277" s="12" t="s">
        <v>278</v>
      </c>
      <c r="F277" s="12" t="s">
        <v>70</v>
      </c>
      <c r="G277" s="12" t="s">
        <v>279</v>
      </c>
      <c r="H277" s="12">
        <v>51</v>
      </c>
      <c r="I277" s="16">
        <v>43.5</v>
      </c>
      <c r="J277" s="17"/>
      <c r="K277" s="17">
        <f t="shared" si="13"/>
        <v>46.5</v>
      </c>
      <c r="L277" s="12"/>
      <c r="M277" s="12"/>
      <c r="N277" s="12"/>
      <c r="O277" s="12"/>
      <c r="P277" s="12"/>
      <c r="Q277" s="12"/>
      <c r="R277" s="12"/>
      <c r="S277" s="12"/>
      <c r="T277" s="12"/>
      <c r="U277" s="11">
        <f t="shared" si="14"/>
        <v>0</v>
      </c>
      <c r="V277" s="18">
        <f t="shared" si="15"/>
        <v>46.5</v>
      </c>
      <c r="W277" s="18" cm="1">
        <f t="array" ref="W277">SUMPRODUCT(($V$5:$V$432&gt;V277)*($G$5:$G$432=G277))+1</f>
        <v>47</v>
      </c>
    </row>
    <row r="278" ht="30" customHeight="1" spans="1:23">
      <c r="A278" s="11">
        <v>274</v>
      </c>
      <c r="B278" s="12" t="s">
        <v>326</v>
      </c>
      <c r="C278" s="12" t="s">
        <v>28</v>
      </c>
      <c r="D278" s="12" t="s">
        <v>277</v>
      </c>
      <c r="E278" s="12" t="s">
        <v>278</v>
      </c>
      <c r="F278" s="12" t="s">
        <v>70</v>
      </c>
      <c r="G278" s="12" t="s">
        <v>279</v>
      </c>
      <c r="H278" s="12">
        <v>45.2</v>
      </c>
      <c r="I278" s="16">
        <v>46.5</v>
      </c>
      <c r="J278" s="17"/>
      <c r="K278" s="17">
        <f t="shared" si="13"/>
        <v>45.98</v>
      </c>
      <c r="L278" s="12"/>
      <c r="M278" s="12"/>
      <c r="N278" s="12"/>
      <c r="O278" s="12"/>
      <c r="P278" s="12"/>
      <c r="Q278" s="12"/>
      <c r="R278" s="12"/>
      <c r="S278" s="12"/>
      <c r="T278" s="12"/>
      <c r="U278" s="11">
        <f t="shared" si="14"/>
        <v>0</v>
      </c>
      <c r="V278" s="18">
        <f t="shared" si="15"/>
        <v>45.98</v>
      </c>
      <c r="W278" s="18" cm="1">
        <f t="array" ref="W278">SUMPRODUCT(($V$5:$V$432&gt;V278)*($G$5:$G$432=G278))+1</f>
        <v>48</v>
      </c>
    </row>
    <row r="279" ht="30" customHeight="1" spans="1:23">
      <c r="A279" s="11">
        <v>275</v>
      </c>
      <c r="B279" s="12" t="s">
        <v>327</v>
      </c>
      <c r="C279" s="12" t="s">
        <v>28</v>
      </c>
      <c r="D279" s="12" t="s">
        <v>277</v>
      </c>
      <c r="E279" s="12" t="s">
        <v>278</v>
      </c>
      <c r="F279" s="12" t="s">
        <v>70</v>
      </c>
      <c r="G279" s="12" t="s">
        <v>279</v>
      </c>
      <c r="H279" s="12">
        <v>40.6</v>
      </c>
      <c r="I279" s="16">
        <v>49.5</v>
      </c>
      <c r="J279" s="17"/>
      <c r="K279" s="17">
        <f t="shared" si="13"/>
        <v>45.94</v>
      </c>
      <c r="L279" s="12"/>
      <c r="M279" s="12"/>
      <c r="N279" s="12"/>
      <c r="O279" s="12"/>
      <c r="P279" s="12"/>
      <c r="Q279" s="12"/>
      <c r="R279" s="12"/>
      <c r="S279" s="12"/>
      <c r="T279" s="12"/>
      <c r="U279" s="11">
        <f t="shared" si="14"/>
        <v>0</v>
      </c>
      <c r="V279" s="18">
        <f t="shared" si="15"/>
        <v>45.94</v>
      </c>
      <c r="W279" s="18" cm="1">
        <f t="array" ref="W279">SUMPRODUCT(($V$5:$V$432&gt;V279)*($G$5:$G$432=G279))+1</f>
        <v>49</v>
      </c>
    </row>
    <row r="280" ht="30" customHeight="1" spans="1:23">
      <c r="A280" s="11">
        <v>276</v>
      </c>
      <c r="B280" s="12" t="s">
        <v>328</v>
      </c>
      <c r="C280" s="12" t="s">
        <v>47</v>
      </c>
      <c r="D280" s="12" t="s">
        <v>277</v>
      </c>
      <c r="E280" s="12" t="s">
        <v>278</v>
      </c>
      <c r="F280" s="12" t="s">
        <v>70</v>
      </c>
      <c r="G280" s="12" t="s">
        <v>279</v>
      </c>
      <c r="H280" s="12">
        <v>44</v>
      </c>
      <c r="I280" s="16">
        <v>45.5</v>
      </c>
      <c r="J280" s="17"/>
      <c r="K280" s="17">
        <f t="shared" si="13"/>
        <v>44.9</v>
      </c>
      <c r="L280" s="12"/>
      <c r="M280" s="12"/>
      <c r="N280" s="12"/>
      <c r="O280" s="12"/>
      <c r="P280" s="12"/>
      <c r="Q280" s="12"/>
      <c r="R280" s="12"/>
      <c r="S280" s="12"/>
      <c r="T280" s="12"/>
      <c r="U280" s="11">
        <f t="shared" si="14"/>
        <v>0</v>
      </c>
      <c r="V280" s="18">
        <f t="shared" si="15"/>
        <v>44.9</v>
      </c>
      <c r="W280" s="18" cm="1">
        <f t="array" ref="W280">SUMPRODUCT(($V$5:$V$432&gt;V280)*($G$5:$G$432=G280))+1</f>
        <v>50</v>
      </c>
    </row>
    <row r="281" ht="30" customHeight="1" spans="1:23">
      <c r="A281" s="11">
        <v>277</v>
      </c>
      <c r="B281" s="12" t="s">
        <v>329</v>
      </c>
      <c r="C281" s="12" t="s">
        <v>47</v>
      </c>
      <c r="D281" s="12" t="s">
        <v>277</v>
      </c>
      <c r="E281" s="12" t="s">
        <v>278</v>
      </c>
      <c r="F281" s="12" t="s">
        <v>70</v>
      </c>
      <c r="G281" s="12" t="s">
        <v>279</v>
      </c>
      <c r="H281" s="12">
        <v>38.4</v>
      </c>
      <c r="I281" s="16">
        <v>48.5</v>
      </c>
      <c r="J281" s="17"/>
      <c r="K281" s="17">
        <f t="shared" si="13"/>
        <v>44.46</v>
      </c>
      <c r="L281" s="12"/>
      <c r="M281" s="12"/>
      <c r="N281" s="12"/>
      <c r="O281" s="12"/>
      <c r="P281" s="12"/>
      <c r="Q281" s="12"/>
      <c r="R281" s="12"/>
      <c r="S281" s="12"/>
      <c r="T281" s="12"/>
      <c r="U281" s="11">
        <f t="shared" si="14"/>
        <v>0</v>
      </c>
      <c r="V281" s="18">
        <f t="shared" si="15"/>
        <v>44.46</v>
      </c>
      <c r="W281" s="18" cm="1">
        <f t="array" ref="W281">SUMPRODUCT(($V$5:$V$432&gt;V281)*($G$5:$G$432=G281))+1</f>
        <v>51</v>
      </c>
    </row>
    <row r="282" ht="30" customHeight="1" spans="1:23">
      <c r="A282" s="11">
        <v>278</v>
      </c>
      <c r="B282" s="12" t="s">
        <v>330</v>
      </c>
      <c r="C282" s="12" t="s">
        <v>28</v>
      </c>
      <c r="D282" s="12" t="s">
        <v>277</v>
      </c>
      <c r="E282" s="12" t="s">
        <v>278</v>
      </c>
      <c r="F282" s="12" t="s">
        <v>70</v>
      </c>
      <c r="G282" s="12" t="s">
        <v>279</v>
      </c>
      <c r="H282" s="12">
        <v>41.2</v>
      </c>
      <c r="I282" s="16">
        <v>46.5</v>
      </c>
      <c r="J282" s="17"/>
      <c r="K282" s="17">
        <f t="shared" si="13"/>
        <v>44.38</v>
      </c>
      <c r="L282" s="12"/>
      <c r="M282" s="12"/>
      <c r="N282" s="12"/>
      <c r="O282" s="12"/>
      <c r="P282" s="12"/>
      <c r="Q282" s="12"/>
      <c r="R282" s="12"/>
      <c r="S282" s="12"/>
      <c r="T282" s="12"/>
      <c r="U282" s="11">
        <f t="shared" si="14"/>
        <v>0</v>
      </c>
      <c r="V282" s="18">
        <f t="shared" si="15"/>
        <v>44.38</v>
      </c>
      <c r="W282" s="18" cm="1">
        <f t="array" ref="W282">SUMPRODUCT(($V$5:$V$432&gt;V282)*($G$5:$G$432=G282))+1</f>
        <v>52</v>
      </c>
    </row>
    <row r="283" ht="30" customHeight="1" spans="1:23">
      <c r="A283" s="11">
        <v>279</v>
      </c>
      <c r="B283" s="12" t="s">
        <v>331</v>
      </c>
      <c r="C283" s="12" t="s">
        <v>28</v>
      </c>
      <c r="D283" s="12" t="s">
        <v>277</v>
      </c>
      <c r="E283" s="12" t="s">
        <v>278</v>
      </c>
      <c r="F283" s="12" t="s">
        <v>70</v>
      </c>
      <c r="G283" s="12" t="s">
        <v>279</v>
      </c>
      <c r="H283" s="12">
        <v>63.8</v>
      </c>
      <c r="I283" s="16">
        <v>31</v>
      </c>
      <c r="J283" s="17"/>
      <c r="K283" s="17">
        <f t="shared" si="13"/>
        <v>44.12</v>
      </c>
      <c r="L283" s="12"/>
      <c r="M283" s="12"/>
      <c r="N283" s="12"/>
      <c r="O283" s="12"/>
      <c r="P283" s="12"/>
      <c r="Q283" s="12"/>
      <c r="R283" s="12"/>
      <c r="S283" s="12"/>
      <c r="T283" s="12"/>
      <c r="U283" s="11">
        <f t="shared" si="14"/>
        <v>0</v>
      </c>
      <c r="V283" s="18">
        <f t="shared" si="15"/>
        <v>44.12</v>
      </c>
      <c r="W283" s="18" cm="1">
        <f t="array" ref="W283">SUMPRODUCT(($V$5:$V$432&gt;V283)*($G$5:$G$432=G283))+1</f>
        <v>53</v>
      </c>
    </row>
    <row r="284" ht="30" customHeight="1" spans="1:23">
      <c r="A284" s="11">
        <v>280</v>
      </c>
      <c r="B284" s="12" t="s">
        <v>332</v>
      </c>
      <c r="C284" s="12" t="s">
        <v>28</v>
      </c>
      <c r="D284" s="12" t="s">
        <v>277</v>
      </c>
      <c r="E284" s="12" t="s">
        <v>278</v>
      </c>
      <c r="F284" s="12" t="s">
        <v>70</v>
      </c>
      <c r="G284" s="12" t="s">
        <v>279</v>
      </c>
      <c r="H284" s="12">
        <v>42.2</v>
      </c>
      <c r="I284" s="16">
        <v>45</v>
      </c>
      <c r="J284" s="17"/>
      <c r="K284" s="17">
        <f t="shared" si="13"/>
        <v>43.88</v>
      </c>
      <c r="L284" s="12"/>
      <c r="M284" s="12"/>
      <c r="N284" s="12"/>
      <c r="O284" s="12"/>
      <c r="P284" s="12"/>
      <c r="Q284" s="12"/>
      <c r="R284" s="12"/>
      <c r="S284" s="12"/>
      <c r="T284" s="12"/>
      <c r="U284" s="11">
        <f t="shared" si="14"/>
        <v>0</v>
      </c>
      <c r="V284" s="18">
        <f t="shared" si="15"/>
        <v>43.88</v>
      </c>
      <c r="W284" s="18" cm="1">
        <f t="array" ref="W284">SUMPRODUCT(($V$5:$V$432&gt;V284)*($G$5:$G$432=G284))+1</f>
        <v>54</v>
      </c>
    </row>
    <row r="285" ht="30" customHeight="1" spans="1:23">
      <c r="A285" s="11">
        <v>281</v>
      </c>
      <c r="B285" s="12" t="s">
        <v>333</v>
      </c>
      <c r="C285" s="12" t="s">
        <v>47</v>
      </c>
      <c r="D285" s="12" t="s">
        <v>277</v>
      </c>
      <c r="E285" s="12" t="s">
        <v>278</v>
      </c>
      <c r="F285" s="12" t="s">
        <v>70</v>
      </c>
      <c r="G285" s="12" t="s">
        <v>279</v>
      </c>
      <c r="H285" s="12">
        <v>48.2</v>
      </c>
      <c r="I285" s="16">
        <v>39</v>
      </c>
      <c r="J285" s="17"/>
      <c r="K285" s="17">
        <f t="shared" si="13"/>
        <v>42.68</v>
      </c>
      <c r="L285" s="12"/>
      <c r="M285" s="12"/>
      <c r="N285" s="12"/>
      <c r="O285" s="12"/>
      <c r="P285" s="12"/>
      <c r="Q285" s="12"/>
      <c r="R285" s="12"/>
      <c r="S285" s="12"/>
      <c r="T285" s="12"/>
      <c r="U285" s="11">
        <f t="shared" si="14"/>
        <v>0</v>
      </c>
      <c r="V285" s="18">
        <f t="shared" si="15"/>
        <v>42.68</v>
      </c>
      <c r="W285" s="18" cm="1">
        <f t="array" ref="W285">SUMPRODUCT(($V$5:$V$432&gt;V285)*($G$5:$G$432=G285))+1</f>
        <v>55</v>
      </c>
    </row>
    <row r="286" ht="30" customHeight="1" spans="1:23">
      <c r="A286" s="11">
        <v>282</v>
      </c>
      <c r="B286" s="12" t="s">
        <v>334</v>
      </c>
      <c r="C286" s="12" t="s">
        <v>28</v>
      </c>
      <c r="D286" s="12" t="s">
        <v>277</v>
      </c>
      <c r="E286" s="12" t="s">
        <v>278</v>
      </c>
      <c r="F286" s="12" t="s">
        <v>70</v>
      </c>
      <c r="G286" s="12" t="s">
        <v>279</v>
      </c>
      <c r="H286" s="12">
        <v>36.8</v>
      </c>
      <c r="I286" s="16">
        <v>46</v>
      </c>
      <c r="J286" s="17"/>
      <c r="K286" s="17">
        <f t="shared" si="13"/>
        <v>42.32</v>
      </c>
      <c r="L286" s="12"/>
      <c r="M286" s="12"/>
      <c r="N286" s="12"/>
      <c r="O286" s="12"/>
      <c r="P286" s="12"/>
      <c r="Q286" s="12"/>
      <c r="R286" s="12"/>
      <c r="S286" s="12"/>
      <c r="T286" s="12"/>
      <c r="U286" s="11">
        <f t="shared" si="14"/>
        <v>0</v>
      </c>
      <c r="V286" s="18">
        <f t="shared" si="15"/>
        <v>42.32</v>
      </c>
      <c r="W286" s="18" cm="1">
        <f t="array" ref="W286">SUMPRODUCT(($V$5:$V$432&gt;V286)*($G$5:$G$432=G286))+1</f>
        <v>56</v>
      </c>
    </row>
    <row r="287" ht="30" customHeight="1" spans="1:23">
      <c r="A287" s="11">
        <v>283</v>
      </c>
      <c r="B287" s="12" t="s">
        <v>335</v>
      </c>
      <c r="C287" s="12" t="s">
        <v>28</v>
      </c>
      <c r="D287" s="12" t="s">
        <v>277</v>
      </c>
      <c r="E287" s="12" t="s">
        <v>278</v>
      </c>
      <c r="F287" s="12" t="s">
        <v>70</v>
      </c>
      <c r="G287" s="12" t="s">
        <v>279</v>
      </c>
      <c r="H287" s="12">
        <v>44.6</v>
      </c>
      <c r="I287" s="16">
        <v>40.5</v>
      </c>
      <c r="J287" s="17"/>
      <c r="K287" s="17">
        <f t="shared" si="13"/>
        <v>42.14</v>
      </c>
      <c r="L287" s="12"/>
      <c r="M287" s="12"/>
      <c r="N287" s="12"/>
      <c r="O287" s="12"/>
      <c r="P287" s="12"/>
      <c r="Q287" s="12"/>
      <c r="R287" s="12"/>
      <c r="S287" s="12"/>
      <c r="T287" s="12"/>
      <c r="U287" s="11">
        <f t="shared" si="14"/>
        <v>0</v>
      </c>
      <c r="V287" s="18">
        <f t="shared" si="15"/>
        <v>42.14</v>
      </c>
      <c r="W287" s="18" cm="1">
        <f t="array" ref="W287">SUMPRODUCT(($V$5:$V$432&gt;V287)*($G$5:$G$432=G287))+1</f>
        <v>57</v>
      </c>
    </row>
    <row r="288" ht="30" customHeight="1" spans="1:23">
      <c r="A288" s="11">
        <v>284</v>
      </c>
      <c r="B288" s="12" t="s">
        <v>336</v>
      </c>
      <c r="C288" s="12" t="s">
        <v>28</v>
      </c>
      <c r="D288" s="12" t="s">
        <v>277</v>
      </c>
      <c r="E288" s="12" t="s">
        <v>278</v>
      </c>
      <c r="F288" s="12" t="s">
        <v>70</v>
      </c>
      <c r="G288" s="12" t="s">
        <v>279</v>
      </c>
      <c r="H288" s="12">
        <v>47</v>
      </c>
      <c r="I288" s="16">
        <v>38.5</v>
      </c>
      <c r="J288" s="17"/>
      <c r="K288" s="17">
        <f t="shared" si="13"/>
        <v>41.9</v>
      </c>
      <c r="L288" s="12"/>
      <c r="M288" s="12"/>
      <c r="N288" s="12"/>
      <c r="O288" s="12"/>
      <c r="P288" s="12"/>
      <c r="Q288" s="12"/>
      <c r="R288" s="12"/>
      <c r="S288" s="12"/>
      <c r="T288" s="12"/>
      <c r="U288" s="11">
        <f t="shared" si="14"/>
        <v>0</v>
      </c>
      <c r="V288" s="18">
        <f t="shared" si="15"/>
        <v>41.9</v>
      </c>
      <c r="W288" s="18" cm="1">
        <f t="array" ref="W288">SUMPRODUCT(($V$5:$V$432&gt;V288)*($G$5:$G$432=G288))+1</f>
        <v>58</v>
      </c>
    </row>
    <row r="289" ht="30" customHeight="1" spans="1:23">
      <c r="A289" s="11">
        <v>285</v>
      </c>
      <c r="B289" s="12" t="s">
        <v>337</v>
      </c>
      <c r="C289" s="12" t="s">
        <v>28</v>
      </c>
      <c r="D289" s="12" t="s">
        <v>277</v>
      </c>
      <c r="E289" s="12" t="s">
        <v>278</v>
      </c>
      <c r="F289" s="12" t="s">
        <v>70</v>
      </c>
      <c r="G289" s="12" t="s">
        <v>279</v>
      </c>
      <c r="H289" s="12">
        <v>38</v>
      </c>
      <c r="I289" s="16">
        <v>44</v>
      </c>
      <c r="J289" s="17"/>
      <c r="K289" s="17">
        <f t="shared" si="13"/>
        <v>41.6</v>
      </c>
      <c r="L289" s="12"/>
      <c r="M289" s="12"/>
      <c r="N289" s="12"/>
      <c r="O289" s="12"/>
      <c r="P289" s="12"/>
      <c r="Q289" s="12"/>
      <c r="R289" s="12"/>
      <c r="S289" s="12"/>
      <c r="T289" s="12"/>
      <c r="U289" s="11">
        <f t="shared" si="14"/>
        <v>0</v>
      </c>
      <c r="V289" s="18">
        <f t="shared" si="15"/>
        <v>41.6</v>
      </c>
      <c r="W289" s="18" cm="1">
        <f t="array" ref="W289">SUMPRODUCT(($V$5:$V$432&gt;V289)*($G$5:$G$432=G289))+1</f>
        <v>59</v>
      </c>
    </row>
    <row r="290" ht="30" customHeight="1" spans="1:23">
      <c r="A290" s="11">
        <v>286</v>
      </c>
      <c r="B290" s="12" t="s">
        <v>338</v>
      </c>
      <c r="C290" s="12" t="s">
        <v>47</v>
      </c>
      <c r="D290" s="12" t="s">
        <v>277</v>
      </c>
      <c r="E290" s="12" t="s">
        <v>278</v>
      </c>
      <c r="F290" s="12" t="s">
        <v>70</v>
      </c>
      <c r="G290" s="12" t="s">
        <v>279</v>
      </c>
      <c r="H290" s="12">
        <v>45.2</v>
      </c>
      <c r="I290" s="16">
        <v>39</v>
      </c>
      <c r="J290" s="17"/>
      <c r="K290" s="17">
        <f t="shared" ref="K290:K353" si="16">H290*0.4+I290*0.6</f>
        <v>41.48</v>
      </c>
      <c r="L290" s="12"/>
      <c r="M290" s="12"/>
      <c r="N290" s="12"/>
      <c r="O290" s="12"/>
      <c r="P290" s="12"/>
      <c r="Q290" s="12"/>
      <c r="R290" s="12"/>
      <c r="S290" s="12"/>
      <c r="T290" s="12"/>
      <c r="U290" s="11">
        <f t="shared" si="14"/>
        <v>0</v>
      </c>
      <c r="V290" s="18">
        <f t="shared" si="15"/>
        <v>41.48</v>
      </c>
      <c r="W290" s="18" cm="1">
        <f t="array" ref="W290">SUMPRODUCT(($V$5:$V$432&gt;V290)*($G$5:$G$432=G290))+1</f>
        <v>60</v>
      </c>
    </row>
    <row r="291" ht="30" customHeight="1" spans="1:23">
      <c r="A291" s="11">
        <v>287</v>
      </c>
      <c r="B291" s="12" t="s">
        <v>339</v>
      </c>
      <c r="C291" s="12" t="s">
        <v>28</v>
      </c>
      <c r="D291" s="12" t="s">
        <v>277</v>
      </c>
      <c r="E291" s="12" t="s">
        <v>278</v>
      </c>
      <c r="F291" s="12" t="s">
        <v>70</v>
      </c>
      <c r="G291" s="12" t="s">
        <v>279</v>
      </c>
      <c r="H291" s="12">
        <v>42.8</v>
      </c>
      <c r="I291" s="16">
        <v>40.5</v>
      </c>
      <c r="J291" s="17"/>
      <c r="K291" s="17">
        <f t="shared" si="16"/>
        <v>41.42</v>
      </c>
      <c r="L291" s="12"/>
      <c r="M291" s="12"/>
      <c r="N291" s="12"/>
      <c r="O291" s="12"/>
      <c r="P291" s="12"/>
      <c r="Q291" s="12"/>
      <c r="R291" s="12"/>
      <c r="S291" s="12"/>
      <c r="T291" s="12"/>
      <c r="U291" s="11">
        <f t="shared" si="14"/>
        <v>0</v>
      </c>
      <c r="V291" s="18">
        <f t="shared" si="15"/>
        <v>41.42</v>
      </c>
      <c r="W291" s="18" cm="1">
        <f t="array" ref="W291">SUMPRODUCT(($V$5:$V$432&gt;V291)*($G$5:$G$432=G291))+1</f>
        <v>61</v>
      </c>
    </row>
    <row r="292" ht="30" customHeight="1" spans="1:23">
      <c r="A292" s="11">
        <v>288</v>
      </c>
      <c r="B292" s="12" t="s">
        <v>340</v>
      </c>
      <c r="C292" s="12" t="s">
        <v>28</v>
      </c>
      <c r="D292" s="12" t="s">
        <v>277</v>
      </c>
      <c r="E292" s="12" t="s">
        <v>278</v>
      </c>
      <c r="F292" s="12" t="s">
        <v>70</v>
      </c>
      <c r="G292" s="12" t="s">
        <v>279</v>
      </c>
      <c r="H292" s="12">
        <v>41</v>
      </c>
      <c r="I292" s="16">
        <v>41</v>
      </c>
      <c r="J292" s="17"/>
      <c r="K292" s="17">
        <f t="shared" si="16"/>
        <v>41</v>
      </c>
      <c r="L292" s="12"/>
      <c r="M292" s="12"/>
      <c r="N292" s="12"/>
      <c r="O292" s="12"/>
      <c r="P292" s="12"/>
      <c r="Q292" s="12"/>
      <c r="R292" s="12"/>
      <c r="S292" s="12"/>
      <c r="T292" s="12"/>
      <c r="U292" s="11">
        <f t="shared" si="14"/>
        <v>0</v>
      </c>
      <c r="V292" s="18">
        <f t="shared" si="15"/>
        <v>41</v>
      </c>
      <c r="W292" s="18" cm="1">
        <f t="array" ref="W292">SUMPRODUCT(($V$5:$V$432&gt;V292)*($G$5:$G$432=G292))+1</f>
        <v>62</v>
      </c>
    </row>
    <row r="293" ht="30" customHeight="1" spans="1:23">
      <c r="A293" s="11">
        <v>289</v>
      </c>
      <c r="B293" s="12" t="s">
        <v>341</v>
      </c>
      <c r="C293" s="12" t="s">
        <v>28</v>
      </c>
      <c r="D293" s="12" t="s">
        <v>277</v>
      </c>
      <c r="E293" s="12" t="s">
        <v>278</v>
      </c>
      <c r="F293" s="12" t="s">
        <v>70</v>
      </c>
      <c r="G293" s="12" t="s">
        <v>279</v>
      </c>
      <c r="H293" s="12">
        <v>46.6</v>
      </c>
      <c r="I293" s="16">
        <v>36.5</v>
      </c>
      <c r="J293" s="17"/>
      <c r="K293" s="17">
        <f t="shared" si="16"/>
        <v>40.54</v>
      </c>
      <c r="L293" s="12"/>
      <c r="M293" s="12"/>
      <c r="N293" s="12"/>
      <c r="O293" s="12"/>
      <c r="P293" s="12"/>
      <c r="Q293" s="12"/>
      <c r="R293" s="12"/>
      <c r="S293" s="12"/>
      <c r="T293" s="12"/>
      <c r="U293" s="11">
        <f t="shared" si="14"/>
        <v>0</v>
      </c>
      <c r="V293" s="18">
        <f t="shared" si="15"/>
        <v>40.54</v>
      </c>
      <c r="W293" s="18" cm="1">
        <f t="array" ref="W293">SUMPRODUCT(($V$5:$V$432&gt;V293)*($G$5:$G$432=G293))+1</f>
        <v>63</v>
      </c>
    </row>
    <row r="294" ht="30" customHeight="1" spans="1:23">
      <c r="A294" s="11">
        <v>290</v>
      </c>
      <c r="B294" s="12" t="s">
        <v>342</v>
      </c>
      <c r="C294" s="12" t="s">
        <v>28</v>
      </c>
      <c r="D294" s="12" t="s">
        <v>277</v>
      </c>
      <c r="E294" s="12" t="s">
        <v>278</v>
      </c>
      <c r="F294" s="12" t="s">
        <v>70</v>
      </c>
      <c r="G294" s="12" t="s">
        <v>279</v>
      </c>
      <c r="H294" s="12">
        <v>51.8</v>
      </c>
      <c r="I294" s="16">
        <v>31</v>
      </c>
      <c r="J294" s="17"/>
      <c r="K294" s="17">
        <f t="shared" si="16"/>
        <v>39.32</v>
      </c>
      <c r="L294" s="12"/>
      <c r="M294" s="12"/>
      <c r="N294" s="12"/>
      <c r="O294" s="12"/>
      <c r="P294" s="12"/>
      <c r="Q294" s="12"/>
      <c r="R294" s="12"/>
      <c r="S294" s="12"/>
      <c r="T294" s="12"/>
      <c r="U294" s="11">
        <f t="shared" si="14"/>
        <v>0</v>
      </c>
      <c r="V294" s="18">
        <f t="shared" si="15"/>
        <v>39.32</v>
      </c>
      <c r="W294" s="18" cm="1">
        <f t="array" ref="W294">SUMPRODUCT(($V$5:$V$432&gt;V294)*($G$5:$G$432=G294))+1</f>
        <v>64</v>
      </c>
    </row>
    <row r="295" ht="30" customHeight="1" spans="1:23">
      <c r="A295" s="11">
        <v>291</v>
      </c>
      <c r="B295" s="12" t="s">
        <v>343</v>
      </c>
      <c r="C295" s="12" t="s">
        <v>47</v>
      </c>
      <c r="D295" s="12" t="s">
        <v>277</v>
      </c>
      <c r="E295" s="12" t="s">
        <v>278</v>
      </c>
      <c r="F295" s="12" t="s">
        <v>70</v>
      </c>
      <c r="G295" s="12" t="s">
        <v>279</v>
      </c>
      <c r="H295" s="12">
        <v>35.8</v>
      </c>
      <c r="I295" s="16">
        <v>40</v>
      </c>
      <c r="J295" s="17"/>
      <c r="K295" s="17">
        <f t="shared" si="16"/>
        <v>38.32</v>
      </c>
      <c r="L295" s="12"/>
      <c r="M295" s="12"/>
      <c r="N295" s="12"/>
      <c r="O295" s="12"/>
      <c r="P295" s="12"/>
      <c r="Q295" s="12"/>
      <c r="R295" s="12"/>
      <c r="S295" s="12"/>
      <c r="T295" s="12"/>
      <c r="U295" s="11">
        <f t="shared" si="14"/>
        <v>0</v>
      </c>
      <c r="V295" s="18">
        <f t="shared" si="15"/>
        <v>38.32</v>
      </c>
      <c r="W295" s="18" cm="1">
        <f t="array" ref="W295">SUMPRODUCT(($V$5:$V$432&gt;V295)*($G$5:$G$432=G295))+1</f>
        <v>65</v>
      </c>
    </row>
    <row r="296" ht="30" customHeight="1" spans="1:23">
      <c r="A296" s="11">
        <v>292</v>
      </c>
      <c r="B296" s="12" t="s">
        <v>344</v>
      </c>
      <c r="C296" s="12" t="s">
        <v>47</v>
      </c>
      <c r="D296" s="12" t="s">
        <v>277</v>
      </c>
      <c r="E296" s="12" t="s">
        <v>278</v>
      </c>
      <c r="F296" s="12" t="s">
        <v>70</v>
      </c>
      <c r="G296" s="12" t="s">
        <v>279</v>
      </c>
      <c r="H296" s="12">
        <v>32.6</v>
      </c>
      <c r="I296" s="16">
        <v>41.5</v>
      </c>
      <c r="J296" s="17"/>
      <c r="K296" s="17">
        <f t="shared" si="16"/>
        <v>37.94</v>
      </c>
      <c r="L296" s="12"/>
      <c r="M296" s="12"/>
      <c r="N296" s="12"/>
      <c r="O296" s="12"/>
      <c r="P296" s="12"/>
      <c r="Q296" s="12"/>
      <c r="R296" s="12"/>
      <c r="S296" s="12"/>
      <c r="T296" s="12"/>
      <c r="U296" s="11">
        <f t="shared" si="14"/>
        <v>0</v>
      </c>
      <c r="V296" s="18">
        <f t="shared" si="15"/>
        <v>37.94</v>
      </c>
      <c r="W296" s="18" cm="1">
        <f t="array" ref="W296">SUMPRODUCT(($V$5:$V$432&gt;V296)*($G$5:$G$432=G296))+1</f>
        <v>66</v>
      </c>
    </row>
    <row r="297" ht="30" customHeight="1" spans="1:23">
      <c r="A297" s="11">
        <v>293</v>
      </c>
      <c r="B297" s="12" t="s">
        <v>345</v>
      </c>
      <c r="C297" s="12" t="s">
        <v>28</v>
      </c>
      <c r="D297" s="12" t="s">
        <v>277</v>
      </c>
      <c r="E297" s="12" t="s">
        <v>278</v>
      </c>
      <c r="F297" s="12" t="s">
        <v>70</v>
      </c>
      <c r="G297" s="12" t="s">
        <v>279</v>
      </c>
      <c r="H297" s="12">
        <v>32.2</v>
      </c>
      <c r="I297" s="16">
        <v>39.5</v>
      </c>
      <c r="J297" s="17"/>
      <c r="K297" s="17">
        <f t="shared" si="16"/>
        <v>36.58</v>
      </c>
      <c r="L297" s="12"/>
      <c r="M297" s="12"/>
      <c r="N297" s="12"/>
      <c r="O297" s="12"/>
      <c r="P297" s="12"/>
      <c r="Q297" s="12"/>
      <c r="R297" s="12"/>
      <c r="S297" s="12"/>
      <c r="T297" s="12"/>
      <c r="U297" s="11">
        <f t="shared" si="14"/>
        <v>0</v>
      </c>
      <c r="V297" s="18">
        <f t="shared" si="15"/>
        <v>36.58</v>
      </c>
      <c r="W297" s="18" cm="1">
        <f t="array" ref="W297">SUMPRODUCT(($V$5:$V$432&gt;V297)*($G$5:$G$432=G297))+1</f>
        <v>67</v>
      </c>
    </row>
    <row r="298" ht="30" customHeight="1" spans="1:23">
      <c r="A298" s="11">
        <v>294</v>
      </c>
      <c r="B298" s="12" t="s">
        <v>346</v>
      </c>
      <c r="C298" s="12" t="s">
        <v>28</v>
      </c>
      <c r="D298" s="12" t="s">
        <v>277</v>
      </c>
      <c r="E298" s="12" t="s">
        <v>278</v>
      </c>
      <c r="F298" s="12" t="s">
        <v>70</v>
      </c>
      <c r="G298" s="12" t="s">
        <v>279</v>
      </c>
      <c r="H298" s="12">
        <v>42</v>
      </c>
      <c r="I298" s="16">
        <v>32.5</v>
      </c>
      <c r="J298" s="17"/>
      <c r="K298" s="17">
        <f t="shared" si="16"/>
        <v>36.3</v>
      </c>
      <c r="L298" s="12"/>
      <c r="M298" s="12"/>
      <c r="N298" s="12"/>
      <c r="O298" s="12"/>
      <c r="P298" s="12"/>
      <c r="Q298" s="12"/>
      <c r="R298" s="12"/>
      <c r="S298" s="12"/>
      <c r="T298" s="12"/>
      <c r="U298" s="11">
        <f t="shared" si="14"/>
        <v>0</v>
      </c>
      <c r="V298" s="18">
        <f t="shared" si="15"/>
        <v>36.3</v>
      </c>
      <c r="W298" s="18" cm="1">
        <f t="array" ref="W298">SUMPRODUCT(($V$5:$V$432&gt;V298)*($G$5:$G$432=G298))+1</f>
        <v>68</v>
      </c>
    </row>
    <row r="299" ht="30" customHeight="1" spans="1:23">
      <c r="A299" s="11">
        <v>295</v>
      </c>
      <c r="B299" s="12" t="s">
        <v>347</v>
      </c>
      <c r="C299" s="12" t="s">
        <v>47</v>
      </c>
      <c r="D299" s="12" t="s">
        <v>277</v>
      </c>
      <c r="E299" s="12" t="s">
        <v>278</v>
      </c>
      <c r="F299" s="12" t="s">
        <v>70</v>
      </c>
      <c r="G299" s="12" t="s">
        <v>279</v>
      </c>
      <c r="H299" s="12">
        <v>32.2</v>
      </c>
      <c r="I299" s="16">
        <v>39</v>
      </c>
      <c r="J299" s="17"/>
      <c r="K299" s="17">
        <f t="shared" si="16"/>
        <v>36.28</v>
      </c>
      <c r="L299" s="12"/>
      <c r="M299" s="12"/>
      <c r="N299" s="12"/>
      <c r="O299" s="12"/>
      <c r="P299" s="12"/>
      <c r="Q299" s="12"/>
      <c r="R299" s="12"/>
      <c r="S299" s="12"/>
      <c r="T299" s="12"/>
      <c r="U299" s="11">
        <f t="shared" si="14"/>
        <v>0</v>
      </c>
      <c r="V299" s="18">
        <f t="shared" si="15"/>
        <v>36.28</v>
      </c>
      <c r="W299" s="18" cm="1">
        <f t="array" ref="W299">SUMPRODUCT(($V$5:$V$432&gt;V299)*($G$5:$G$432=G299))+1</f>
        <v>69</v>
      </c>
    </row>
    <row r="300" ht="30" customHeight="1" spans="1:23">
      <c r="A300" s="11">
        <v>296</v>
      </c>
      <c r="B300" s="12" t="s">
        <v>348</v>
      </c>
      <c r="C300" s="12" t="s">
        <v>28</v>
      </c>
      <c r="D300" s="12" t="s">
        <v>277</v>
      </c>
      <c r="E300" s="12" t="s">
        <v>278</v>
      </c>
      <c r="F300" s="12" t="s">
        <v>70</v>
      </c>
      <c r="G300" s="12" t="s">
        <v>279</v>
      </c>
      <c r="H300" s="12">
        <v>43.4</v>
      </c>
      <c r="I300" s="16">
        <v>30</v>
      </c>
      <c r="J300" s="17"/>
      <c r="K300" s="17">
        <f t="shared" si="16"/>
        <v>35.36</v>
      </c>
      <c r="L300" s="12"/>
      <c r="M300" s="12"/>
      <c r="N300" s="12"/>
      <c r="O300" s="12"/>
      <c r="P300" s="12"/>
      <c r="Q300" s="12"/>
      <c r="R300" s="12"/>
      <c r="S300" s="12"/>
      <c r="T300" s="12"/>
      <c r="U300" s="11">
        <f t="shared" si="14"/>
        <v>0</v>
      </c>
      <c r="V300" s="18">
        <f t="shared" si="15"/>
        <v>35.36</v>
      </c>
      <c r="W300" s="18" cm="1">
        <f t="array" ref="W300">SUMPRODUCT(($V$5:$V$432&gt;V300)*($G$5:$G$432=G300))+1</f>
        <v>70</v>
      </c>
    </row>
    <row r="301" ht="30" customHeight="1" spans="1:23">
      <c r="A301" s="11">
        <v>297</v>
      </c>
      <c r="B301" s="12" t="s">
        <v>349</v>
      </c>
      <c r="C301" s="12" t="s">
        <v>28</v>
      </c>
      <c r="D301" s="12" t="s">
        <v>277</v>
      </c>
      <c r="E301" s="12" t="s">
        <v>278</v>
      </c>
      <c r="F301" s="12" t="s">
        <v>70</v>
      </c>
      <c r="G301" s="12" t="s">
        <v>279</v>
      </c>
      <c r="H301" s="12">
        <v>36.2</v>
      </c>
      <c r="I301" s="16">
        <v>34.5</v>
      </c>
      <c r="J301" s="17"/>
      <c r="K301" s="17">
        <f t="shared" si="16"/>
        <v>35.18</v>
      </c>
      <c r="L301" s="12"/>
      <c r="M301" s="12"/>
      <c r="N301" s="12"/>
      <c r="O301" s="12"/>
      <c r="P301" s="12"/>
      <c r="Q301" s="12"/>
      <c r="R301" s="12"/>
      <c r="S301" s="12"/>
      <c r="T301" s="12"/>
      <c r="U301" s="11">
        <f t="shared" si="14"/>
        <v>0</v>
      </c>
      <c r="V301" s="18">
        <f t="shared" si="15"/>
        <v>35.18</v>
      </c>
      <c r="W301" s="18" cm="1">
        <f t="array" ref="W301">SUMPRODUCT(($V$5:$V$432&gt;V301)*($G$5:$G$432=G301))+1</f>
        <v>71</v>
      </c>
    </row>
    <row r="302" ht="30" customHeight="1" spans="1:23">
      <c r="A302" s="11">
        <v>298</v>
      </c>
      <c r="B302" s="12" t="s">
        <v>350</v>
      </c>
      <c r="C302" s="12" t="s">
        <v>28</v>
      </c>
      <c r="D302" s="12" t="s">
        <v>277</v>
      </c>
      <c r="E302" s="12" t="s">
        <v>278</v>
      </c>
      <c r="F302" s="12" t="s">
        <v>70</v>
      </c>
      <c r="G302" s="12" t="s">
        <v>279</v>
      </c>
      <c r="H302" s="12">
        <v>31.6</v>
      </c>
      <c r="I302" s="16">
        <v>36</v>
      </c>
      <c r="J302" s="17"/>
      <c r="K302" s="17">
        <f t="shared" si="16"/>
        <v>34.24</v>
      </c>
      <c r="L302" s="12"/>
      <c r="M302" s="12"/>
      <c r="N302" s="12"/>
      <c r="O302" s="12"/>
      <c r="P302" s="12"/>
      <c r="Q302" s="12"/>
      <c r="R302" s="12"/>
      <c r="S302" s="12"/>
      <c r="T302" s="12"/>
      <c r="U302" s="11">
        <f t="shared" si="14"/>
        <v>0</v>
      </c>
      <c r="V302" s="18">
        <f t="shared" si="15"/>
        <v>34.24</v>
      </c>
      <c r="W302" s="18" cm="1">
        <f t="array" ref="W302">SUMPRODUCT(($V$5:$V$432&gt;V302)*($G$5:$G$432=G302))+1</f>
        <v>72</v>
      </c>
    </row>
    <row r="303" ht="30" customHeight="1" spans="1:23">
      <c r="A303" s="11">
        <v>299</v>
      </c>
      <c r="B303" s="12" t="s">
        <v>351</v>
      </c>
      <c r="C303" s="12" t="s">
        <v>28</v>
      </c>
      <c r="D303" s="12" t="s">
        <v>277</v>
      </c>
      <c r="E303" s="12" t="s">
        <v>278</v>
      </c>
      <c r="F303" s="12" t="s">
        <v>70</v>
      </c>
      <c r="G303" s="12" t="s">
        <v>279</v>
      </c>
      <c r="H303" s="12">
        <v>39.8</v>
      </c>
      <c r="I303" s="16">
        <v>30.5</v>
      </c>
      <c r="J303" s="17"/>
      <c r="K303" s="17">
        <f t="shared" si="16"/>
        <v>34.22</v>
      </c>
      <c r="L303" s="12"/>
      <c r="M303" s="12"/>
      <c r="N303" s="12"/>
      <c r="O303" s="12"/>
      <c r="P303" s="12"/>
      <c r="Q303" s="12"/>
      <c r="R303" s="12"/>
      <c r="S303" s="12"/>
      <c r="T303" s="12"/>
      <c r="U303" s="11">
        <f t="shared" si="14"/>
        <v>0</v>
      </c>
      <c r="V303" s="18">
        <f t="shared" si="15"/>
        <v>34.22</v>
      </c>
      <c r="W303" s="18" cm="1">
        <f t="array" ref="W303">SUMPRODUCT(($V$5:$V$432&gt;V303)*($G$5:$G$432=G303))+1</f>
        <v>73</v>
      </c>
    </row>
    <row r="304" ht="30" customHeight="1" spans="1:23">
      <c r="A304" s="11">
        <v>300</v>
      </c>
      <c r="B304" s="12" t="s">
        <v>352</v>
      </c>
      <c r="C304" s="12" t="s">
        <v>28</v>
      </c>
      <c r="D304" s="12" t="s">
        <v>277</v>
      </c>
      <c r="E304" s="12" t="s">
        <v>278</v>
      </c>
      <c r="F304" s="12" t="s">
        <v>70</v>
      </c>
      <c r="G304" s="12" t="s">
        <v>279</v>
      </c>
      <c r="H304" s="12">
        <v>27</v>
      </c>
      <c r="I304" s="16">
        <v>39</v>
      </c>
      <c r="J304" s="17"/>
      <c r="K304" s="17">
        <f t="shared" si="16"/>
        <v>34.2</v>
      </c>
      <c r="L304" s="12"/>
      <c r="M304" s="12"/>
      <c r="N304" s="12"/>
      <c r="O304" s="12"/>
      <c r="P304" s="12"/>
      <c r="Q304" s="12"/>
      <c r="R304" s="12"/>
      <c r="S304" s="12"/>
      <c r="T304" s="12"/>
      <c r="U304" s="11">
        <f t="shared" si="14"/>
        <v>0</v>
      </c>
      <c r="V304" s="18">
        <f t="shared" si="15"/>
        <v>34.2</v>
      </c>
      <c r="W304" s="18" cm="1">
        <f t="array" ref="W304">SUMPRODUCT(($V$5:$V$432&gt;V304)*($G$5:$G$432=G304))+1</f>
        <v>74</v>
      </c>
    </row>
    <row r="305" ht="30" customHeight="1" spans="1:23">
      <c r="A305" s="11">
        <v>301</v>
      </c>
      <c r="B305" s="12" t="s">
        <v>353</v>
      </c>
      <c r="C305" s="12" t="s">
        <v>28</v>
      </c>
      <c r="D305" s="12" t="s">
        <v>277</v>
      </c>
      <c r="E305" s="12" t="s">
        <v>278</v>
      </c>
      <c r="F305" s="12" t="s">
        <v>70</v>
      </c>
      <c r="G305" s="12" t="s">
        <v>279</v>
      </c>
      <c r="H305" s="12">
        <v>40.4</v>
      </c>
      <c r="I305" s="16">
        <v>30</v>
      </c>
      <c r="J305" s="17"/>
      <c r="K305" s="17">
        <f t="shared" si="16"/>
        <v>34.16</v>
      </c>
      <c r="L305" s="12"/>
      <c r="M305" s="12"/>
      <c r="N305" s="12"/>
      <c r="O305" s="12"/>
      <c r="P305" s="12"/>
      <c r="Q305" s="12"/>
      <c r="R305" s="12"/>
      <c r="S305" s="12"/>
      <c r="T305" s="12"/>
      <c r="U305" s="11">
        <f t="shared" si="14"/>
        <v>0</v>
      </c>
      <c r="V305" s="18">
        <f t="shared" si="15"/>
        <v>34.16</v>
      </c>
      <c r="W305" s="18" cm="1">
        <f t="array" ref="W305">SUMPRODUCT(($V$5:$V$432&gt;V305)*($G$5:$G$432=G305))+1</f>
        <v>75</v>
      </c>
    </row>
    <row r="306" ht="30" customHeight="1" spans="1:23">
      <c r="A306" s="11">
        <v>302</v>
      </c>
      <c r="B306" s="12" t="s">
        <v>354</v>
      </c>
      <c r="C306" s="12" t="s">
        <v>47</v>
      </c>
      <c r="D306" s="12" t="s">
        <v>277</v>
      </c>
      <c r="E306" s="12" t="s">
        <v>278</v>
      </c>
      <c r="F306" s="12" t="s">
        <v>70</v>
      </c>
      <c r="G306" s="12" t="s">
        <v>279</v>
      </c>
      <c r="H306" s="12">
        <v>42.4</v>
      </c>
      <c r="I306" s="16">
        <v>28</v>
      </c>
      <c r="J306" s="17"/>
      <c r="K306" s="17">
        <f t="shared" si="16"/>
        <v>33.76</v>
      </c>
      <c r="L306" s="12"/>
      <c r="M306" s="12"/>
      <c r="N306" s="12"/>
      <c r="O306" s="12"/>
      <c r="P306" s="12"/>
      <c r="Q306" s="12"/>
      <c r="R306" s="12"/>
      <c r="S306" s="12"/>
      <c r="T306" s="12"/>
      <c r="U306" s="11">
        <f t="shared" si="14"/>
        <v>0</v>
      </c>
      <c r="V306" s="18">
        <f t="shared" si="15"/>
        <v>33.76</v>
      </c>
      <c r="W306" s="18" cm="1">
        <f t="array" ref="W306">SUMPRODUCT(($V$5:$V$432&gt;V306)*($G$5:$G$432=G306))+1</f>
        <v>76</v>
      </c>
    </row>
    <row r="307" ht="30" customHeight="1" spans="1:23">
      <c r="A307" s="11">
        <v>303</v>
      </c>
      <c r="B307" s="12" t="s">
        <v>355</v>
      </c>
      <c r="C307" s="12" t="s">
        <v>28</v>
      </c>
      <c r="D307" s="12" t="s">
        <v>277</v>
      </c>
      <c r="E307" s="12" t="s">
        <v>278</v>
      </c>
      <c r="F307" s="12" t="s">
        <v>70</v>
      </c>
      <c r="G307" s="12" t="s">
        <v>279</v>
      </c>
      <c r="H307" s="12">
        <v>34.2</v>
      </c>
      <c r="I307" s="16">
        <v>33</v>
      </c>
      <c r="J307" s="17"/>
      <c r="K307" s="17">
        <f t="shared" si="16"/>
        <v>33.48</v>
      </c>
      <c r="L307" s="12"/>
      <c r="M307" s="12"/>
      <c r="N307" s="12"/>
      <c r="O307" s="12"/>
      <c r="P307" s="12"/>
      <c r="Q307" s="12"/>
      <c r="R307" s="12"/>
      <c r="S307" s="12"/>
      <c r="T307" s="12"/>
      <c r="U307" s="11">
        <f t="shared" si="14"/>
        <v>0</v>
      </c>
      <c r="V307" s="18">
        <f t="shared" si="15"/>
        <v>33.48</v>
      </c>
      <c r="W307" s="18" cm="1">
        <f t="array" ref="W307">SUMPRODUCT(($V$5:$V$432&gt;V307)*($G$5:$G$432=G307))+1</f>
        <v>77</v>
      </c>
    </row>
    <row r="308" ht="30" customHeight="1" spans="1:23">
      <c r="A308" s="11">
        <v>304</v>
      </c>
      <c r="B308" s="12" t="s">
        <v>356</v>
      </c>
      <c r="C308" s="12" t="s">
        <v>28</v>
      </c>
      <c r="D308" s="12" t="s">
        <v>277</v>
      </c>
      <c r="E308" s="12" t="s">
        <v>278</v>
      </c>
      <c r="F308" s="12" t="s">
        <v>70</v>
      </c>
      <c r="G308" s="12" t="s">
        <v>279</v>
      </c>
      <c r="H308" s="12">
        <v>36.2</v>
      </c>
      <c r="I308" s="16">
        <v>31.5</v>
      </c>
      <c r="J308" s="17"/>
      <c r="K308" s="17">
        <f t="shared" si="16"/>
        <v>33.38</v>
      </c>
      <c r="L308" s="12"/>
      <c r="M308" s="12"/>
      <c r="N308" s="12"/>
      <c r="O308" s="12"/>
      <c r="P308" s="12"/>
      <c r="Q308" s="12"/>
      <c r="R308" s="12"/>
      <c r="S308" s="12"/>
      <c r="T308" s="12"/>
      <c r="U308" s="11">
        <f t="shared" si="14"/>
        <v>0</v>
      </c>
      <c r="V308" s="18">
        <f t="shared" si="15"/>
        <v>33.38</v>
      </c>
      <c r="W308" s="18" cm="1">
        <f t="array" ref="W308">SUMPRODUCT(($V$5:$V$432&gt;V308)*($G$5:$G$432=G308))+1</f>
        <v>78</v>
      </c>
    </row>
    <row r="309" ht="30" customHeight="1" spans="1:23">
      <c r="A309" s="11">
        <v>305</v>
      </c>
      <c r="B309" s="12" t="s">
        <v>357</v>
      </c>
      <c r="C309" s="12" t="s">
        <v>28</v>
      </c>
      <c r="D309" s="12" t="s">
        <v>277</v>
      </c>
      <c r="E309" s="12" t="s">
        <v>278</v>
      </c>
      <c r="F309" s="12" t="s">
        <v>70</v>
      </c>
      <c r="G309" s="12" t="s">
        <v>279</v>
      </c>
      <c r="H309" s="12">
        <v>31.6</v>
      </c>
      <c r="I309" s="16">
        <v>34.5</v>
      </c>
      <c r="J309" s="17"/>
      <c r="K309" s="17">
        <f t="shared" si="16"/>
        <v>33.34</v>
      </c>
      <c r="L309" s="12"/>
      <c r="M309" s="12"/>
      <c r="N309" s="12"/>
      <c r="O309" s="12"/>
      <c r="P309" s="12"/>
      <c r="Q309" s="12"/>
      <c r="R309" s="12"/>
      <c r="S309" s="12"/>
      <c r="T309" s="12"/>
      <c r="U309" s="11">
        <f t="shared" si="14"/>
        <v>0</v>
      </c>
      <c r="V309" s="18">
        <f t="shared" si="15"/>
        <v>33.34</v>
      </c>
      <c r="W309" s="18" cm="1">
        <f t="array" ref="W309">SUMPRODUCT(($V$5:$V$432&gt;V309)*($G$5:$G$432=G309))+1</f>
        <v>79</v>
      </c>
    </row>
    <row r="310" ht="30" customHeight="1" spans="1:23">
      <c r="A310" s="11">
        <v>306</v>
      </c>
      <c r="B310" s="12" t="s">
        <v>358</v>
      </c>
      <c r="C310" s="12" t="s">
        <v>47</v>
      </c>
      <c r="D310" s="12" t="s">
        <v>277</v>
      </c>
      <c r="E310" s="12" t="s">
        <v>278</v>
      </c>
      <c r="F310" s="12" t="s">
        <v>70</v>
      </c>
      <c r="G310" s="12" t="s">
        <v>279</v>
      </c>
      <c r="H310" s="12">
        <v>36</v>
      </c>
      <c r="I310" s="16">
        <v>30</v>
      </c>
      <c r="J310" s="17"/>
      <c r="K310" s="17">
        <f t="shared" si="16"/>
        <v>32.4</v>
      </c>
      <c r="L310" s="12"/>
      <c r="M310" s="12"/>
      <c r="N310" s="12"/>
      <c r="O310" s="12"/>
      <c r="P310" s="12"/>
      <c r="Q310" s="12"/>
      <c r="R310" s="12"/>
      <c r="S310" s="12"/>
      <c r="T310" s="12"/>
      <c r="U310" s="11">
        <f t="shared" si="14"/>
        <v>0</v>
      </c>
      <c r="V310" s="18">
        <f t="shared" si="15"/>
        <v>32.4</v>
      </c>
      <c r="W310" s="18" cm="1">
        <f t="array" ref="W310">SUMPRODUCT(($V$5:$V$432&gt;V310)*($G$5:$G$432=G310))+1</f>
        <v>80</v>
      </c>
    </row>
    <row r="311" ht="30" customHeight="1" spans="1:23">
      <c r="A311" s="11">
        <v>307</v>
      </c>
      <c r="B311" s="12" t="s">
        <v>359</v>
      </c>
      <c r="C311" s="12" t="s">
        <v>47</v>
      </c>
      <c r="D311" s="12" t="s">
        <v>277</v>
      </c>
      <c r="E311" s="12" t="s">
        <v>278</v>
      </c>
      <c r="F311" s="12" t="s">
        <v>70</v>
      </c>
      <c r="G311" s="12" t="s">
        <v>279</v>
      </c>
      <c r="H311" s="12">
        <v>25.4</v>
      </c>
      <c r="I311" s="16">
        <v>34</v>
      </c>
      <c r="J311" s="17"/>
      <c r="K311" s="17">
        <f t="shared" si="16"/>
        <v>30.56</v>
      </c>
      <c r="L311" s="12"/>
      <c r="M311" s="12"/>
      <c r="N311" s="12"/>
      <c r="O311" s="12"/>
      <c r="P311" s="12"/>
      <c r="Q311" s="12"/>
      <c r="R311" s="12"/>
      <c r="S311" s="12"/>
      <c r="T311" s="12"/>
      <c r="U311" s="11">
        <f t="shared" si="14"/>
        <v>0</v>
      </c>
      <c r="V311" s="18">
        <f t="shared" si="15"/>
        <v>30.56</v>
      </c>
      <c r="W311" s="18" cm="1">
        <f t="array" ref="W311">SUMPRODUCT(($V$5:$V$432&gt;V311)*($G$5:$G$432=G311))+1</f>
        <v>81</v>
      </c>
    </row>
    <row r="312" ht="30" customHeight="1" spans="1:23">
      <c r="A312" s="11">
        <v>308</v>
      </c>
      <c r="B312" s="12" t="s">
        <v>360</v>
      </c>
      <c r="C312" s="12" t="s">
        <v>28</v>
      </c>
      <c r="D312" s="12" t="s">
        <v>277</v>
      </c>
      <c r="E312" s="12" t="s">
        <v>278</v>
      </c>
      <c r="F312" s="12" t="s">
        <v>70</v>
      </c>
      <c r="G312" s="12" t="s">
        <v>279</v>
      </c>
      <c r="H312" s="12">
        <v>44.4</v>
      </c>
      <c r="I312" s="16">
        <v>20.5</v>
      </c>
      <c r="J312" s="17"/>
      <c r="K312" s="17">
        <f t="shared" si="16"/>
        <v>30.06</v>
      </c>
      <c r="L312" s="12"/>
      <c r="M312" s="12"/>
      <c r="N312" s="12"/>
      <c r="O312" s="12"/>
      <c r="P312" s="12"/>
      <c r="Q312" s="12"/>
      <c r="R312" s="12"/>
      <c r="S312" s="12"/>
      <c r="T312" s="12"/>
      <c r="U312" s="11">
        <f t="shared" si="14"/>
        <v>0</v>
      </c>
      <c r="V312" s="18">
        <f t="shared" si="15"/>
        <v>30.06</v>
      </c>
      <c r="W312" s="18" cm="1">
        <f t="array" ref="W312">SUMPRODUCT(($V$5:$V$432&gt;V312)*($G$5:$G$432=G312))+1</f>
        <v>82</v>
      </c>
    </row>
    <row r="313" ht="30" customHeight="1" spans="1:23">
      <c r="A313" s="11">
        <v>309</v>
      </c>
      <c r="B313" s="12" t="s">
        <v>361</v>
      </c>
      <c r="C313" s="12" t="s">
        <v>28</v>
      </c>
      <c r="D313" s="12" t="s">
        <v>277</v>
      </c>
      <c r="E313" s="12" t="s">
        <v>278</v>
      </c>
      <c r="F313" s="12" t="s">
        <v>70</v>
      </c>
      <c r="G313" s="12" t="s">
        <v>279</v>
      </c>
      <c r="H313" s="12">
        <v>28.8</v>
      </c>
      <c r="I313" s="16">
        <v>19.5</v>
      </c>
      <c r="J313" s="17"/>
      <c r="K313" s="17">
        <f t="shared" si="16"/>
        <v>23.22</v>
      </c>
      <c r="L313" s="12"/>
      <c r="M313" s="12"/>
      <c r="N313" s="12"/>
      <c r="O313" s="12"/>
      <c r="P313" s="12"/>
      <c r="Q313" s="12"/>
      <c r="R313" s="12"/>
      <c r="S313" s="12"/>
      <c r="T313" s="12"/>
      <c r="U313" s="11">
        <f t="shared" si="14"/>
        <v>0</v>
      </c>
      <c r="V313" s="18">
        <f t="shared" si="15"/>
        <v>23.22</v>
      </c>
      <c r="W313" s="18" cm="1">
        <f t="array" ref="W313">SUMPRODUCT(($V$5:$V$432&gt;V313)*($G$5:$G$432=G313))+1</f>
        <v>83</v>
      </c>
    </row>
    <row r="314" s="2" customFormat="1" ht="30" customHeight="1" spans="1:23">
      <c r="A314" s="11">
        <v>310</v>
      </c>
      <c r="B314" s="11" t="s">
        <v>362</v>
      </c>
      <c r="C314" s="11" t="s">
        <v>47</v>
      </c>
      <c r="D314" s="11" t="s">
        <v>363</v>
      </c>
      <c r="E314" s="11" t="s">
        <v>364</v>
      </c>
      <c r="F314" s="11" t="s">
        <v>154</v>
      </c>
      <c r="G314" s="11" t="s">
        <v>365</v>
      </c>
      <c r="H314" s="11">
        <v>63.6</v>
      </c>
      <c r="I314" s="16">
        <v>63.5</v>
      </c>
      <c r="J314" s="17"/>
      <c r="K314" s="17">
        <f t="shared" si="16"/>
        <v>63.54</v>
      </c>
      <c r="L314" s="11">
        <v>1</v>
      </c>
      <c r="M314" s="11"/>
      <c r="N314" s="11"/>
      <c r="O314" s="11"/>
      <c r="P314" s="11"/>
      <c r="Q314" s="11"/>
      <c r="R314" s="11"/>
      <c r="S314" s="11"/>
      <c r="T314" s="11"/>
      <c r="U314" s="11">
        <f t="shared" si="14"/>
        <v>1</v>
      </c>
      <c r="V314" s="18">
        <f t="shared" si="15"/>
        <v>64.54</v>
      </c>
      <c r="W314" s="18" cm="1">
        <f t="array" ref="W314">SUMPRODUCT(($V$5:$V$432&gt;V314)*($G$5:$G$432=G314))+1</f>
        <v>1</v>
      </c>
    </row>
    <row r="315" s="2" customFormat="1" ht="30" customHeight="1" spans="1:23">
      <c r="A315" s="11">
        <v>312</v>
      </c>
      <c r="B315" s="12" t="s">
        <v>366</v>
      </c>
      <c r="C315" s="12" t="s">
        <v>47</v>
      </c>
      <c r="D315" s="12" t="s">
        <v>363</v>
      </c>
      <c r="E315" s="12" t="s">
        <v>364</v>
      </c>
      <c r="F315" s="12" t="s">
        <v>154</v>
      </c>
      <c r="G315" s="12" t="s">
        <v>365</v>
      </c>
      <c r="H315" s="12">
        <v>61.6</v>
      </c>
      <c r="I315" s="16">
        <v>60</v>
      </c>
      <c r="J315" s="17"/>
      <c r="K315" s="17">
        <f t="shared" si="16"/>
        <v>60.64</v>
      </c>
      <c r="L315" s="12">
        <v>1</v>
      </c>
      <c r="M315" s="12"/>
      <c r="N315" s="12"/>
      <c r="O315" s="12"/>
      <c r="P315" s="12"/>
      <c r="Q315" s="12"/>
      <c r="R315" s="12"/>
      <c r="S315" s="12"/>
      <c r="T315" s="12"/>
      <c r="U315" s="11">
        <f t="shared" si="14"/>
        <v>1</v>
      </c>
      <c r="V315" s="18">
        <f t="shared" si="15"/>
        <v>61.64</v>
      </c>
      <c r="W315" s="18" cm="1">
        <f t="array" ref="W315">SUMPRODUCT(($V$5:$V$432&gt;V315)*($G$5:$G$432=G315))+1</f>
        <v>2</v>
      </c>
    </row>
    <row r="316" ht="30" customHeight="1" spans="1:23">
      <c r="A316" s="11">
        <v>311</v>
      </c>
      <c r="B316" s="11" t="s">
        <v>367</v>
      </c>
      <c r="C316" s="11" t="s">
        <v>28</v>
      </c>
      <c r="D316" s="11" t="s">
        <v>363</v>
      </c>
      <c r="E316" s="11" t="s">
        <v>364</v>
      </c>
      <c r="F316" s="11" t="s">
        <v>154</v>
      </c>
      <c r="G316" s="11" t="s">
        <v>365</v>
      </c>
      <c r="H316" s="11">
        <v>51</v>
      </c>
      <c r="I316" s="16">
        <v>68.5</v>
      </c>
      <c r="J316" s="17"/>
      <c r="K316" s="17">
        <f t="shared" si="16"/>
        <v>61.5</v>
      </c>
      <c r="L316" s="11"/>
      <c r="M316" s="11"/>
      <c r="N316" s="11"/>
      <c r="O316" s="11"/>
      <c r="P316" s="11"/>
      <c r="Q316" s="11"/>
      <c r="R316" s="11"/>
      <c r="S316" s="11"/>
      <c r="T316" s="11"/>
      <c r="U316" s="11">
        <f t="shared" si="14"/>
        <v>0</v>
      </c>
      <c r="V316" s="18">
        <f t="shared" si="15"/>
        <v>61.5</v>
      </c>
      <c r="W316" s="18" cm="1">
        <f t="array" ref="W316">SUMPRODUCT(($V$5:$V$432&gt;V316)*($G$5:$G$432=G316))+1</f>
        <v>3</v>
      </c>
    </row>
    <row r="317" ht="30" customHeight="1" spans="1:23">
      <c r="A317" s="11">
        <v>313</v>
      </c>
      <c r="B317" s="12" t="s">
        <v>368</v>
      </c>
      <c r="C317" s="12" t="s">
        <v>47</v>
      </c>
      <c r="D317" s="12" t="s">
        <v>363</v>
      </c>
      <c r="E317" s="12" t="s">
        <v>364</v>
      </c>
      <c r="F317" s="12" t="s">
        <v>154</v>
      </c>
      <c r="G317" s="12" t="s">
        <v>365</v>
      </c>
      <c r="H317" s="12">
        <v>50.4</v>
      </c>
      <c r="I317" s="16">
        <v>63</v>
      </c>
      <c r="J317" s="17"/>
      <c r="K317" s="17">
        <f t="shared" si="16"/>
        <v>57.96</v>
      </c>
      <c r="L317" s="12"/>
      <c r="M317" s="12"/>
      <c r="N317" s="12"/>
      <c r="O317" s="12"/>
      <c r="P317" s="12"/>
      <c r="Q317" s="12"/>
      <c r="R317" s="12"/>
      <c r="S317" s="12"/>
      <c r="T317" s="12"/>
      <c r="U317" s="11">
        <f t="shared" si="14"/>
        <v>0</v>
      </c>
      <c r="V317" s="18">
        <f t="shared" si="15"/>
        <v>57.96</v>
      </c>
      <c r="W317" s="18" cm="1">
        <f t="array" ref="W317">SUMPRODUCT(($V$5:$V$432&gt;V317)*($G$5:$G$432=G317))+1</f>
        <v>4</v>
      </c>
    </row>
    <row r="318" ht="30" customHeight="1" spans="1:23">
      <c r="A318" s="11">
        <v>314</v>
      </c>
      <c r="B318" s="12" t="s">
        <v>369</v>
      </c>
      <c r="C318" s="12" t="s">
        <v>47</v>
      </c>
      <c r="D318" s="12" t="s">
        <v>363</v>
      </c>
      <c r="E318" s="12" t="s">
        <v>364</v>
      </c>
      <c r="F318" s="12" t="s">
        <v>154</v>
      </c>
      <c r="G318" s="12" t="s">
        <v>365</v>
      </c>
      <c r="H318" s="12">
        <v>70.2</v>
      </c>
      <c r="I318" s="16">
        <v>49.5</v>
      </c>
      <c r="J318" s="17"/>
      <c r="K318" s="17">
        <f t="shared" si="16"/>
        <v>57.78</v>
      </c>
      <c r="L318" s="12"/>
      <c r="M318" s="12"/>
      <c r="N318" s="12"/>
      <c r="O318" s="12"/>
      <c r="P318" s="12"/>
      <c r="Q318" s="12"/>
      <c r="R318" s="12"/>
      <c r="S318" s="12"/>
      <c r="T318" s="12"/>
      <c r="U318" s="11">
        <f t="shared" si="14"/>
        <v>0</v>
      </c>
      <c r="V318" s="18">
        <f t="shared" si="15"/>
        <v>57.78</v>
      </c>
      <c r="W318" s="18" cm="1">
        <f t="array" ref="W318">SUMPRODUCT(($V$5:$V$432&gt;V318)*($G$5:$G$432=G318))+1</f>
        <v>5</v>
      </c>
    </row>
    <row r="319" ht="30" customHeight="1" spans="1:23">
      <c r="A319" s="11">
        <v>315</v>
      </c>
      <c r="B319" s="12" t="s">
        <v>370</v>
      </c>
      <c r="C319" s="12" t="s">
        <v>47</v>
      </c>
      <c r="D319" s="12" t="s">
        <v>363</v>
      </c>
      <c r="E319" s="12" t="s">
        <v>364</v>
      </c>
      <c r="F319" s="12" t="s">
        <v>154</v>
      </c>
      <c r="G319" s="12" t="s">
        <v>365</v>
      </c>
      <c r="H319" s="12">
        <v>52.4</v>
      </c>
      <c r="I319" s="16">
        <v>60.5</v>
      </c>
      <c r="J319" s="17"/>
      <c r="K319" s="17">
        <f t="shared" si="16"/>
        <v>57.26</v>
      </c>
      <c r="L319" s="12"/>
      <c r="M319" s="12"/>
      <c r="N319" s="12"/>
      <c r="O319" s="12"/>
      <c r="P319" s="12"/>
      <c r="Q319" s="12"/>
      <c r="R319" s="12"/>
      <c r="S319" s="12"/>
      <c r="T319" s="12"/>
      <c r="U319" s="11">
        <f t="shared" si="14"/>
        <v>0</v>
      </c>
      <c r="V319" s="18">
        <f t="shared" si="15"/>
        <v>57.26</v>
      </c>
      <c r="W319" s="18" cm="1">
        <f t="array" ref="W319">SUMPRODUCT(($V$5:$V$432&gt;V319)*($G$5:$G$432=G319))+1</f>
        <v>6</v>
      </c>
    </row>
    <row r="320" ht="30" customHeight="1" spans="1:23">
      <c r="A320" s="11">
        <v>316</v>
      </c>
      <c r="B320" s="12" t="s">
        <v>371</v>
      </c>
      <c r="C320" s="12" t="s">
        <v>47</v>
      </c>
      <c r="D320" s="12" t="s">
        <v>363</v>
      </c>
      <c r="E320" s="12" t="s">
        <v>364</v>
      </c>
      <c r="F320" s="12" t="s">
        <v>154</v>
      </c>
      <c r="G320" s="12" t="s">
        <v>365</v>
      </c>
      <c r="H320" s="12">
        <v>54.6</v>
      </c>
      <c r="I320" s="16">
        <v>58</v>
      </c>
      <c r="J320" s="17"/>
      <c r="K320" s="17">
        <f t="shared" si="16"/>
        <v>56.64</v>
      </c>
      <c r="L320" s="12"/>
      <c r="M320" s="12"/>
      <c r="N320" s="12"/>
      <c r="O320" s="12"/>
      <c r="P320" s="12"/>
      <c r="Q320" s="12"/>
      <c r="R320" s="12"/>
      <c r="S320" s="12"/>
      <c r="T320" s="12"/>
      <c r="U320" s="11">
        <f t="shared" si="14"/>
        <v>0</v>
      </c>
      <c r="V320" s="18">
        <f t="shared" si="15"/>
        <v>56.64</v>
      </c>
      <c r="W320" s="18" cm="1">
        <f t="array" ref="W320">SUMPRODUCT(($V$5:$V$432&gt;V320)*($G$5:$G$432=G320))+1</f>
        <v>7</v>
      </c>
    </row>
    <row r="321" ht="30" customHeight="1" spans="1:23">
      <c r="A321" s="11">
        <v>317</v>
      </c>
      <c r="B321" s="12" t="s">
        <v>372</v>
      </c>
      <c r="C321" s="12" t="s">
        <v>28</v>
      </c>
      <c r="D321" s="12" t="s">
        <v>363</v>
      </c>
      <c r="E321" s="12" t="s">
        <v>364</v>
      </c>
      <c r="F321" s="12" t="s">
        <v>154</v>
      </c>
      <c r="G321" s="12" t="s">
        <v>365</v>
      </c>
      <c r="H321" s="12">
        <v>49.8</v>
      </c>
      <c r="I321" s="16">
        <v>58.5</v>
      </c>
      <c r="J321" s="17"/>
      <c r="K321" s="17">
        <f t="shared" si="16"/>
        <v>55.02</v>
      </c>
      <c r="L321" s="12"/>
      <c r="M321" s="12"/>
      <c r="N321" s="12"/>
      <c r="O321" s="12"/>
      <c r="P321" s="12"/>
      <c r="Q321" s="12"/>
      <c r="R321" s="12"/>
      <c r="S321" s="12"/>
      <c r="T321" s="12"/>
      <c r="U321" s="11">
        <f t="shared" si="14"/>
        <v>0</v>
      </c>
      <c r="V321" s="18">
        <f t="shared" si="15"/>
        <v>55.02</v>
      </c>
      <c r="W321" s="18" cm="1">
        <f t="array" ref="W321">SUMPRODUCT(($V$5:$V$432&gt;V321)*($G$5:$G$432=G321))+1</f>
        <v>8</v>
      </c>
    </row>
    <row r="322" ht="30" customHeight="1" spans="1:23">
      <c r="A322" s="11">
        <v>318</v>
      </c>
      <c r="B322" s="12" t="s">
        <v>373</v>
      </c>
      <c r="C322" s="12" t="s">
        <v>28</v>
      </c>
      <c r="D322" s="12" t="s">
        <v>363</v>
      </c>
      <c r="E322" s="12" t="s">
        <v>364</v>
      </c>
      <c r="F322" s="12" t="s">
        <v>154</v>
      </c>
      <c r="G322" s="12" t="s">
        <v>365</v>
      </c>
      <c r="H322" s="12">
        <v>61</v>
      </c>
      <c r="I322" s="16">
        <v>51</v>
      </c>
      <c r="J322" s="17"/>
      <c r="K322" s="17">
        <f t="shared" si="16"/>
        <v>55</v>
      </c>
      <c r="L322" s="12"/>
      <c r="M322" s="12"/>
      <c r="N322" s="12"/>
      <c r="O322" s="12"/>
      <c r="P322" s="12"/>
      <c r="Q322" s="12"/>
      <c r="R322" s="12"/>
      <c r="S322" s="12"/>
      <c r="T322" s="12"/>
      <c r="U322" s="11">
        <f t="shared" si="14"/>
        <v>0</v>
      </c>
      <c r="V322" s="18">
        <f t="shared" si="15"/>
        <v>55</v>
      </c>
      <c r="W322" s="18" cm="1">
        <f t="array" ref="W322">SUMPRODUCT(($V$5:$V$432&gt;V322)*($G$5:$G$432=G322))+1</f>
        <v>9</v>
      </c>
    </row>
    <row r="323" ht="30" customHeight="1" spans="1:23">
      <c r="A323" s="11">
        <v>319</v>
      </c>
      <c r="B323" s="12" t="s">
        <v>374</v>
      </c>
      <c r="C323" s="12" t="s">
        <v>28</v>
      </c>
      <c r="D323" s="12" t="s">
        <v>363</v>
      </c>
      <c r="E323" s="12" t="s">
        <v>364</v>
      </c>
      <c r="F323" s="12" t="s">
        <v>154</v>
      </c>
      <c r="G323" s="12" t="s">
        <v>365</v>
      </c>
      <c r="H323" s="12">
        <v>57.8</v>
      </c>
      <c r="I323" s="16">
        <v>51.5</v>
      </c>
      <c r="J323" s="17"/>
      <c r="K323" s="17">
        <f t="shared" si="16"/>
        <v>54.02</v>
      </c>
      <c r="L323" s="12"/>
      <c r="M323" s="12"/>
      <c r="N323" s="12"/>
      <c r="O323" s="12"/>
      <c r="P323" s="12"/>
      <c r="Q323" s="12"/>
      <c r="R323" s="12"/>
      <c r="S323" s="12"/>
      <c r="T323" s="12"/>
      <c r="U323" s="11">
        <f t="shared" si="14"/>
        <v>0</v>
      </c>
      <c r="V323" s="18">
        <f t="shared" si="15"/>
        <v>54.02</v>
      </c>
      <c r="W323" s="18" cm="1">
        <f t="array" ref="W323">SUMPRODUCT(($V$5:$V$432&gt;V323)*($G$5:$G$432=G323))+1</f>
        <v>10</v>
      </c>
    </row>
    <row r="324" ht="30" customHeight="1" spans="1:23">
      <c r="A324" s="11">
        <v>320</v>
      </c>
      <c r="B324" s="12" t="s">
        <v>375</v>
      </c>
      <c r="C324" s="12" t="s">
        <v>28</v>
      </c>
      <c r="D324" s="12" t="s">
        <v>363</v>
      </c>
      <c r="E324" s="12" t="s">
        <v>364</v>
      </c>
      <c r="F324" s="12" t="s">
        <v>154</v>
      </c>
      <c r="G324" s="12" t="s">
        <v>365</v>
      </c>
      <c r="H324" s="12">
        <v>58.8</v>
      </c>
      <c r="I324" s="16">
        <v>50.5</v>
      </c>
      <c r="J324" s="17"/>
      <c r="K324" s="17">
        <f t="shared" si="16"/>
        <v>53.82</v>
      </c>
      <c r="L324" s="12"/>
      <c r="M324" s="12"/>
      <c r="N324" s="12"/>
      <c r="O324" s="12"/>
      <c r="P324" s="12"/>
      <c r="Q324" s="12"/>
      <c r="R324" s="12"/>
      <c r="S324" s="12"/>
      <c r="T324" s="12"/>
      <c r="U324" s="11">
        <f t="shared" si="14"/>
        <v>0</v>
      </c>
      <c r="V324" s="18">
        <f t="shared" si="15"/>
        <v>53.82</v>
      </c>
      <c r="W324" s="18" cm="1">
        <f t="array" ref="W324">SUMPRODUCT(($V$5:$V$432&gt;V324)*($G$5:$G$432=G324))+1</f>
        <v>11</v>
      </c>
    </row>
    <row r="325" ht="30" customHeight="1" spans="1:23">
      <c r="A325" s="11">
        <v>321</v>
      </c>
      <c r="B325" s="12" t="s">
        <v>376</v>
      </c>
      <c r="C325" s="12" t="s">
        <v>28</v>
      </c>
      <c r="D325" s="12" t="s">
        <v>363</v>
      </c>
      <c r="E325" s="12" t="s">
        <v>364</v>
      </c>
      <c r="F325" s="12" t="s">
        <v>154</v>
      </c>
      <c r="G325" s="12" t="s">
        <v>365</v>
      </c>
      <c r="H325" s="12">
        <v>60.8</v>
      </c>
      <c r="I325" s="16">
        <v>49</v>
      </c>
      <c r="J325" s="17"/>
      <c r="K325" s="17">
        <f t="shared" si="16"/>
        <v>53.72</v>
      </c>
      <c r="L325" s="12"/>
      <c r="M325" s="12"/>
      <c r="N325" s="12"/>
      <c r="O325" s="12"/>
      <c r="P325" s="12"/>
      <c r="Q325" s="12"/>
      <c r="R325" s="12"/>
      <c r="S325" s="12"/>
      <c r="T325" s="12"/>
      <c r="U325" s="11">
        <f t="shared" ref="U325:U388" si="17">T325+S325+R325+Q325+P325+O325+N325+M325+L325</f>
        <v>0</v>
      </c>
      <c r="V325" s="18">
        <f t="shared" ref="V325:V388" si="18">K325+U325</f>
        <v>53.72</v>
      </c>
      <c r="W325" s="18" cm="1">
        <f t="array" ref="W325">SUMPRODUCT(($V$5:$V$432&gt;V325)*($G$5:$G$432=G325))+1</f>
        <v>12</v>
      </c>
    </row>
    <row r="326" ht="30" customHeight="1" spans="1:23">
      <c r="A326" s="11">
        <v>322</v>
      </c>
      <c r="B326" s="12" t="s">
        <v>377</v>
      </c>
      <c r="C326" s="12" t="s">
        <v>28</v>
      </c>
      <c r="D326" s="12" t="s">
        <v>363</v>
      </c>
      <c r="E326" s="12" t="s">
        <v>364</v>
      </c>
      <c r="F326" s="12" t="s">
        <v>154</v>
      </c>
      <c r="G326" s="12" t="s">
        <v>365</v>
      </c>
      <c r="H326" s="12">
        <v>60</v>
      </c>
      <c r="I326" s="16">
        <v>49.5</v>
      </c>
      <c r="J326" s="17"/>
      <c r="K326" s="17">
        <f t="shared" si="16"/>
        <v>53.7</v>
      </c>
      <c r="L326" s="12"/>
      <c r="M326" s="12"/>
      <c r="N326" s="12"/>
      <c r="O326" s="12"/>
      <c r="P326" s="12"/>
      <c r="Q326" s="12"/>
      <c r="R326" s="12"/>
      <c r="S326" s="12"/>
      <c r="T326" s="12"/>
      <c r="U326" s="11">
        <f t="shared" si="17"/>
        <v>0</v>
      </c>
      <c r="V326" s="18">
        <f t="shared" si="18"/>
        <v>53.7</v>
      </c>
      <c r="W326" s="18" cm="1">
        <f t="array" ref="W326">SUMPRODUCT(($V$5:$V$432&gt;V326)*($G$5:$G$432=G326))+1</f>
        <v>13</v>
      </c>
    </row>
    <row r="327" ht="30" customHeight="1" spans="1:23">
      <c r="A327" s="11">
        <v>323</v>
      </c>
      <c r="B327" s="12" t="s">
        <v>378</v>
      </c>
      <c r="C327" s="12" t="s">
        <v>28</v>
      </c>
      <c r="D327" s="12" t="s">
        <v>363</v>
      </c>
      <c r="E327" s="12" t="s">
        <v>364</v>
      </c>
      <c r="F327" s="12" t="s">
        <v>154</v>
      </c>
      <c r="G327" s="12" t="s">
        <v>365</v>
      </c>
      <c r="H327" s="12">
        <v>60.2</v>
      </c>
      <c r="I327" s="16">
        <v>49</v>
      </c>
      <c r="J327" s="17"/>
      <c r="K327" s="17">
        <f t="shared" si="16"/>
        <v>53.48</v>
      </c>
      <c r="L327" s="12"/>
      <c r="M327" s="12"/>
      <c r="N327" s="12"/>
      <c r="O327" s="12"/>
      <c r="P327" s="12"/>
      <c r="Q327" s="12"/>
      <c r="R327" s="12"/>
      <c r="S327" s="12"/>
      <c r="T327" s="12"/>
      <c r="U327" s="11">
        <f t="shared" si="17"/>
        <v>0</v>
      </c>
      <c r="V327" s="18">
        <f t="shared" si="18"/>
        <v>53.48</v>
      </c>
      <c r="W327" s="18" cm="1">
        <f t="array" ref="W327">SUMPRODUCT(($V$5:$V$432&gt;V327)*($G$5:$G$432=G327))+1</f>
        <v>14</v>
      </c>
    </row>
    <row r="328" ht="30" customHeight="1" spans="1:23">
      <c r="A328" s="11">
        <v>324</v>
      </c>
      <c r="B328" s="12" t="s">
        <v>379</v>
      </c>
      <c r="C328" s="12" t="s">
        <v>28</v>
      </c>
      <c r="D328" s="12" t="s">
        <v>363</v>
      </c>
      <c r="E328" s="12" t="s">
        <v>364</v>
      </c>
      <c r="F328" s="12" t="s">
        <v>154</v>
      </c>
      <c r="G328" s="12" t="s">
        <v>365</v>
      </c>
      <c r="H328" s="12">
        <v>50.8</v>
      </c>
      <c r="I328" s="16">
        <v>53</v>
      </c>
      <c r="J328" s="17"/>
      <c r="K328" s="17">
        <f t="shared" si="16"/>
        <v>52.12</v>
      </c>
      <c r="L328" s="12"/>
      <c r="M328" s="12"/>
      <c r="N328" s="12"/>
      <c r="O328" s="12"/>
      <c r="P328" s="12"/>
      <c r="Q328" s="12"/>
      <c r="R328" s="12"/>
      <c r="S328" s="12"/>
      <c r="T328" s="12"/>
      <c r="U328" s="11">
        <f t="shared" si="17"/>
        <v>0</v>
      </c>
      <c r="V328" s="18">
        <f t="shared" si="18"/>
        <v>52.12</v>
      </c>
      <c r="W328" s="18" cm="1">
        <f t="array" ref="W328">SUMPRODUCT(($V$5:$V$432&gt;V328)*($G$5:$G$432=G328))+1</f>
        <v>15</v>
      </c>
    </row>
    <row r="329" ht="30" customHeight="1" spans="1:23">
      <c r="A329" s="11">
        <v>325</v>
      </c>
      <c r="B329" s="12" t="s">
        <v>380</v>
      </c>
      <c r="C329" s="12" t="s">
        <v>47</v>
      </c>
      <c r="D329" s="12" t="s">
        <v>363</v>
      </c>
      <c r="E329" s="12" t="s">
        <v>364</v>
      </c>
      <c r="F329" s="12" t="s">
        <v>154</v>
      </c>
      <c r="G329" s="12" t="s">
        <v>365</v>
      </c>
      <c r="H329" s="12">
        <v>46.6</v>
      </c>
      <c r="I329" s="16">
        <v>54</v>
      </c>
      <c r="J329" s="17"/>
      <c r="K329" s="17">
        <f t="shared" si="16"/>
        <v>51.04</v>
      </c>
      <c r="L329" s="12"/>
      <c r="M329" s="12"/>
      <c r="N329" s="12"/>
      <c r="O329" s="12"/>
      <c r="P329" s="12"/>
      <c r="Q329" s="12"/>
      <c r="R329" s="12"/>
      <c r="S329" s="12"/>
      <c r="T329" s="12"/>
      <c r="U329" s="11">
        <f t="shared" si="17"/>
        <v>0</v>
      </c>
      <c r="V329" s="18">
        <f t="shared" si="18"/>
        <v>51.04</v>
      </c>
      <c r="W329" s="18" cm="1">
        <f t="array" ref="W329">SUMPRODUCT(($V$5:$V$432&gt;V329)*($G$5:$G$432=G329))+1</f>
        <v>16</v>
      </c>
    </row>
    <row r="330" ht="30" customHeight="1" spans="1:23">
      <c r="A330" s="11">
        <v>326</v>
      </c>
      <c r="B330" s="12" t="s">
        <v>381</v>
      </c>
      <c r="C330" s="12" t="s">
        <v>28</v>
      </c>
      <c r="D330" s="12" t="s">
        <v>363</v>
      </c>
      <c r="E330" s="12" t="s">
        <v>364</v>
      </c>
      <c r="F330" s="12" t="s">
        <v>154</v>
      </c>
      <c r="G330" s="12" t="s">
        <v>365</v>
      </c>
      <c r="H330" s="12">
        <v>53.6</v>
      </c>
      <c r="I330" s="16">
        <v>49</v>
      </c>
      <c r="J330" s="17"/>
      <c r="K330" s="17">
        <f t="shared" si="16"/>
        <v>50.84</v>
      </c>
      <c r="L330" s="12"/>
      <c r="M330" s="12"/>
      <c r="N330" s="12"/>
      <c r="O330" s="12"/>
      <c r="P330" s="12"/>
      <c r="Q330" s="12"/>
      <c r="R330" s="12"/>
      <c r="S330" s="12"/>
      <c r="T330" s="12"/>
      <c r="U330" s="11">
        <f t="shared" si="17"/>
        <v>0</v>
      </c>
      <c r="V330" s="18">
        <f t="shared" si="18"/>
        <v>50.84</v>
      </c>
      <c r="W330" s="18" cm="1">
        <f t="array" ref="W330">SUMPRODUCT(($V$5:$V$432&gt;V330)*($G$5:$G$432=G330))+1</f>
        <v>17</v>
      </c>
    </row>
    <row r="331" ht="30" customHeight="1" spans="1:23">
      <c r="A331" s="11">
        <v>327</v>
      </c>
      <c r="B331" s="12" t="s">
        <v>382</v>
      </c>
      <c r="C331" s="12" t="s">
        <v>47</v>
      </c>
      <c r="D331" s="12" t="s">
        <v>363</v>
      </c>
      <c r="E331" s="12" t="s">
        <v>364</v>
      </c>
      <c r="F331" s="12" t="s">
        <v>154</v>
      </c>
      <c r="G331" s="12" t="s">
        <v>365</v>
      </c>
      <c r="H331" s="12">
        <v>45.8</v>
      </c>
      <c r="I331" s="16">
        <v>53.5</v>
      </c>
      <c r="J331" s="17"/>
      <c r="K331" s="17">
        <f t="shared" si="16"/>
        <v>50.42</v>
      </c>
      <c r="L331" s="12"/>
      <c r="M331" s="12"/>
      <c r="N331" s="12"/>
      <c r="O331" s="12"/>
      <c r="P331" s="12"/>
      <c r="Q331" s="12"/>
      <c r="R331" s="12"/>
      <c r="S331" s="12"/>
      <c r="T331" s="12"/>
      <c r="U331" s="11">
        <f t="shared" si="17"/>
        <v>0</v>
      </c>
      <c r="V331" s="18">
        <f t="shared" si="18"/>
        <v>50.42</v>
      </c>
      <c r="W331" s="18" cm="1">
        <f t="array" ref="W331">SUMPRODUCT(($V$5:$V$432&gt;V331)*($G$5:$G$432=G331))+1</f>
        <v>18</v>
      </c>
    </row>
    <row r="332" ht="30" customHeight="1" spans="1:23">
      <c r="A332" s="11">
        <v>328</v>
      </c>
      <c r="B332" s="12" t="s">
        <v>383</v>
      </c>
      <c r="C332" s="12" t="s">
        <v>28</v>
      </c>
      <c r="D332" s="12" t="s">
        <v>363</v>
      </c>
      <c r="E332" s="12" t="s">
        <v>364</v>
      </c>
      <c r="F332" s="12" t="s">
        <v>154</v>
      </c>
      <c r="G332" s="12" t="s">
        <v>365</v>
      </c>
      <c r="H332" s="12">
        <v>52</v>
      </c>
      <c r="I332" s="16">
        <v>49</v>
      </c>
      <c r="J332" s="17"/>
      <c r="K332" s="17">
        <f t="shared" si="16"/>
        <v>50.2</v>
      </c>
      <c r="L332" s="12"/>
      <c r="M332" s="12"/>
      <c r="N332" s="12"/>
      <c r="O332" s="12"/>
      <c r="P332" s="12"/>
      <c r="Q332" s="12"/>
      <c r="R332" s="12"/>
      <c r="S332" s="12"/>
      <c r="T332" s="12"/>
      <c r="U332" s="11">
        <f t="shared" si="17"/>
        <v>0</v>
      </c>
      <c r="V332" s="18">
        <f t="shared" si="18"/>
        <v>50.2</v>
      </c>
      <c r="W332" s="18" cm="1">
        <f t="array" ref="W332">SUMPRODUCT(($V$5:$V$432&gt;V332)*($G$5:$G$432=G332))+1</f>
        <v>19</v>
      </c>
    </row>
    <row r="333" ht="30" customHeight="1" spans="1:23">
      <c r="A333" s="11">
        <v>329</v>
      </c>
      <c r="B333" s="12" t="s">
        <v>384</v>
      </c>
      <c r="C333" s="12" t="s">
        <v>28</v>
      </c>
      <c r="D333" s="12" t="s">
        <v>363</v>
      </c>
      <c r="E333" s="12" t="s">
        <v>364</v>
      </c>
      <c r="F333" s="12" t="s">
        <v>154</v>
      </c>
      <c r="G333" s="12" t="s">
        <v>365</v>
      </c>
      <c r="H333" s="12">
        <v>52.4</v>
      </c>
      <c r="I333" s="16">
        <v>46.5</v>
      </c>
      <c r="J333" s="17"/>
      <c r="K333" s="17">
        <f t="shared" si="16"/>
        <v>48.86</v>
      </c>
      <c r="L333" s="12"/>
      <c r="M333" s="12"/>
      <c r="N333" s="12"/>
      <c r="O333" s="12"/>
      <c r="P333" s="12"/>
      <c r="Q333" s="12"/>
      <c r="R333" s="12"/>
      <c r="S333" s="12"/>
      <c r="T333" s="12"/>
      <c r="U333" s="11">
        <f t="shared" si="17"/>
        <v>0</v>
      </c>
      <c r="V333" s="18">
        <f t="shared" si="18"/>
        <v>48.86</v>
      </c>
      <c r="W333" s="18" cm="1">
        <f t="array" ref="W333">SUMPRODUCT(($V$5:$V$432&gt;V333)*($G$5:$G$432=G333))+1</f>
        <v>20</v>
      </c>
    </row>
    <row r="334" ht="30" customHeight="1" spans="1:23">
      <c r="A334" s="11">
        <v>330</v>
      </c>
      <c r="B334" s="12" t="s">
        <v>385</v>
      </c>
      <c r="C334" s="12" t="s">
        <v>47</v>
      </c>
      <c r="D334" s="12" t="s">
        <v>363</v>
      </c>
      <c r="E334" s="12" t="s">
        <v>364</v>
      </c>
      <c r="F334" s="12" t="s">
        <v>154</v>
      </c>
      <c r="G334" s="12" t="s">
        <v>365</v>
      </c>
      <c r="H334" s="12">
        <v>53</v>
      </c>
      <c r="I334" s="16">
        <v>44.5</v>
      </c>
      <c r="J334" s="17"/>
      <c r="K334" s="17">
        <f t="shared" si="16"/>
        <v>47.9</v>
      </c>
      <c r="L334" s="12"/>
      <c r="M334" s="12"/>
      <c r="N334" s="12"/>
      <c r="O334" s="12"/>
      <c r="P334" s="12"/>
      <c r="Q334" s="12"/>
      <c r="R334" s="12"/>
      <c r="S334" s="12"/>
      <c r="T334" s="12"/>
      <c r="U334" s="11">
        <f t="shared" si="17"/>
        <v>0</v>
      </c>
      <c r="V334" s="18">
        <f t="shared" si="18"/>
        <v>47.9</v>
      </c>
      <c r="W334" s="18" cm="1">
        <f t="array" ref="W334">SUMPRODUCT(($V$5:$V$432&gt;V334)*($G$5:$G$432=G334))+1</f>
        <v>21</v>
      </c>
    </row>
    <row r="335" ht="30" customHeight="1" spans="1:23">
      <c r="A335" s="11">
        <v>331</v>
      </c>
      <c r="B335" s="12" t="s">
        <v>386</v>
      </c>
      <c r="C335" s="12" t="s">
        <v>28</v>
      </c>
      <c r="D335" s="12" t="s">
        <v>363</v>
      </c>
      <c r="E335" s="12" t="s">
        <v>364</v>
      </c>
      <c r="F335" s="12" t="s">
        <v>154</v>
      </c>
      <c r="G335" s="12" t="s">
        <v>365</v>
      </c>
      <c r="H335" s="12">
        <v>54.8</v>
      </c>
      <c r="I335" s="16">
        <v>42.5</v>
      </c>
      <c r="J335" s="17"/>
      <c r="K335" s="17">
        <f t="shared" si="16"/>
        <v>47.42</v>
      </c>
      <c r="L335" s="12"/>
      <c r="M335" s="12"/>
      <c r="N335" s="12"/>
      <c r="O335" s="12"/>
      <c r="P335" s="12"/>
      <c r="Q335" s="12"/>
      <c r="R335" s="12"/>
      <c r="S335" s="12"/>
      <c r="T335" s="12"/>
      <c r="U335" s="11">
        <f t="shared" si="17"/>
        <v>0</v>
      </c>
      <c r="V335" s="18">
        <f t="shared" si="18"/>
        <v>47.42</v>
      </c>
      <c r="W335" s="18" cm="1">
        <f t="array" ref="W335">SUMPRODUCT(($V$5:$V$432&gt;V335)*($G$5:$G$432=G335))+1</f>
        <v>22</v>
      </c>
    </row>
    <row r="336" ht="30" customHeight="1" spans="1:23">
      <c r="A336" s="11">
        <v>332</v>
      </c>
      <c r="B336" s="12" t="s">
        <v>387</v>
      </c>
      <c r="C336" s="12" t="s">
        <v>28</v>
      </c>
      <c r="D336" s="12" t="s">
        <v>363</v>
      </c>
      <c r="E336" s="12" t="s">
        <v>364</v>
      </c>
      <c r="F336" s="12" t="s">
        <v>154</v>
      </c>
      <c r="G336" s="12" t="s">
        <v>365</v>
      </c>
      <c r="H336" s="12">
        <v>49.4</v>
      </c>
      <c r="I336" s="16">
        <v>45</v>
      </c>
      <c r="J336" s="17"/>
      <c r="K336" s="17">
        <f t="shared" si="16"/>
        <v>46.76</v>
      </c>
      <c r="L336" s="12"/>
      <c r="M336" s="12"/>
      <c r="N336" s="12"/>
      <c r="O336" s="12"/>
      <c r="P336" s="12"/>
      <c r="Q336" s="12"/>
      <c r="R336" s="12"/>
      <c r="S336" s="12"/>
      <c r="T336" s="12"/>
      <c r="U336" s="11">
        <f t="shared" si="17"/>
        <v>0</v>
      </c>
      <c r="V336" s="18">
        <f t="shared" si="18"/>
        <v>46.76</v>
      </c>
      <c r="W336" s="18" cm="1">
        <f t="array" ref="W336">SUMPRODUCT(($V$5:$V$432&gt;V336)*($G$5:$G$432=G336))+1</f>
        <v>23</v>
      </c>
    </row>
    <row r="337" ht="30" customHeight="1" spans="1:23">
      <c r="A337" s="11">
        <v>333</v>
      </c>
      <c r="B337" s="12" t="s">
        <v>388</v>
      </c>
      <c r="C337" s="12" t="s">
        <v>28</v>
      </c>
      <c r="D337" s="12" t="s">
        <v>363</v>
      </c>
      <c r="E337" s="12" t="s">
        <v>364</v>
      </c>
      <c r="F337" s="12" t="s">
        <v>154</v>
      </c>
      <c r="G337" s="12" t="s">
        <v>365</v>
      </c>
      <c r="H337" s="12">
        <v>58</v>
      </c>
      <c r="I337" s="16">
        <v>39</v>
      </c>
      <c r="J337" s="17"/>
      <c r="K337" s="17">
        <f t="shared" si="16"/>
        <v>46.6</v>
      </c>
      <c r="L337" s="12"/>
      <c r="M337" s="12"/>
      <c r="N337" s="12"/>
      <c r="O337" s="12"/>
      <c r="P337" s="12"/>
      <c r="Q337" s="12"/>
      <c r="R337" s="12"/>
      <c r="S337" s="12"/>
      <c r="T337" s="12"/>
      <c r="U337" s="11">
        <f t="shared" si="17"/>
        <v>0</v>
      </c>
      <c r="V337" s="18">
        <f t="shared" si="18"/>
        <v>46.6</v>
      </c>
      <c r="W337" s="18" cm="1">
        <f t="array" ref="W337">SUMPRODUCT(($V$5:$V$432&gt;V337)*($G$5:$G$432=G337))+1</f>
        <v>24</v>
      </c>
    </row>
    <row r="338" ht="30" customHeight="1" spans="1:23">
      <c r="A338" s="11">
        <v>334</v>
      </c>
      <c r="B338" s="12" t="s">
        <v>389</v>
      </c>
      <c r="C338" s="12" t="s">
        <v>47</v>
      </c>
      <c r="D338" s="12" t="s">
        <v>363</v>
      </c>
      <c r="E338" s="12" t="s">
        <v>364</v>
      </c>
      <c r="F338" s="12" t="s">
        <v>154</v>
      </c>
      <c r="G338" s="12" t="s">
        <v>365</v>
      </c>
      <c r="H338" s="12">
        <v>44.4</v>
      </c>
      <c r="I338" s="16">
        <v>45</v>
      </c>
      <c r="J338" s="17"/>
      <c r="K338" s="17">
        <f t="shared" si="16"/>
        <v>44.76</v>
      </c>
      <c r="L338" s="12"/>
      <c r="M338" s="12"/>
      <c r="N338" s="12"/>
      <c r="O338" s="12"/>
      <c r="P338" s="12"/>
      <c r="Q338" s="12"/>
      <c r="R338" s="12"/>
      <c r="S338" s="12"/>
      <c r="T338" s="12"/>
      <c r="U338" s="11">
        <f t="shared" si="17"/>
        <v>0</v>
      </c>
      <c r="V338" s="18">
        <f t="shared" si="18"/>
        <v>44.76</v>
      </c>
      <c r="W338" s="18" cm="1">
        <f t="array" ref="W338">SUMPRODUCT(($V$5:$V$432&gt;V338)*($G$5:$G$432=G338))+1</f>
        <v>25</v>
      </c>
    </row>
    <row r="339" ht="30" customHeight="1" spans="1:23">
      <c r="A339" s="11">
        <v>335</v>
      </c>
      <c r="B339" s="12" t="s">
        <v>390</v>
      </c>
      <c r="C339" s="12" t="s">
        <v>28</v>
      </c>
      <c r="D339" s="12" t="s">
        <v>363</v>
      </c>
      <c r="E339" s="12" t="s">
        <v>364</v>
      </c>
      <c r="F339" s="12" t="s">
        <v>154</v>
      </c>
      <c r="G339" s="12" t="s">
        <v>365</v>
      </c>
      <c r="H339" s="12">
        <v>57.4</v>
      </c>
      <c r="I339" s="16">
        <v>35.5</v>
      </c>
      <c r="J339" s="17"/>
      <c r="K339" s="17">
        <f t="shared" si="16"/>
        <v>44.26</v>
      </c>
      <c r="L339" s="12"/>
      <c r="M339" s="12"/>
      <c r="N339" s="12"/>
      <c r="O339" s="12"/>
      <c r="P339" s="12"/>
      <c r="Q339" s="12"/>
      <c r="R339" s="12"/>
      <c r="S339" s="12"/>
      <c r="T339" s="12"/>
      <c r="U339" s="11">
        <f t="shared" si="17"/>
        <v>0</v>
      </c>
      <c r="V339" s="18">
        <f t="shared" si="18"/>
        <v>44.26</v>
      </c>
      <c r="W339" s="18" cm="1">
        <f t="array" ref="W339">SUMPRODUCT(($V$5:$V$432&gt;V339)*($G$5:$G$432=G339))+1</f>
        <v>26</v>
      </c>
    </row>
    <row r="340" ht="30" customHeight="1" spans="1:23">
      <c r="A340" s="11">
        <v>336</v>
      </c>
      <c r="B340" s="12" t="s">
        <v>391</v>
      </c>
      <c r="C340" s="12" t="s">
        <v>28</v>
      </c>
      <c r="D340" s="12" t="s">
        <v>363</v>
      </c>
      <c r="E340" s="12" t="s">
        <v>364</v>
      </c>
      <c r="F340" s="12" t="s">
        <v>154</v>
      </c>
      <c r="G340" s="12" t="s">
        <v>365</v>
      </c>
      <c r="H340" s="12">
        <v>45.6</v>
      </c>
      <c r="I340" s="16">
        <v>43</v>
      </c>
      <c r="J340" s="17"/>
      <c r="K340" s="17">
        <f t="shared" si="16"/>
        <v>44.04</v>
      </c>
      <c r="L340" s="12"/>
      <c r="M340" s="12"/>
      <c r="N340" s="12"/>
      <c r="O340" s="12"/>
      <c r="P340" s="12"/>
      <c r="Q340" s="12"/>
      <c r="R340" s="12"/>
      <c r="S340" s="12"/>
      <c r="T340" s="12"/>
      <c r="U340" s="11">
        <f t="shared" si="17"/>
        <v>0</v>
      </c>
      <c r="V340" s="18">
        <f t="shared" si="18"/>
        <v>44.04</v>
      </c>
      <c r="W340" s="18" cm="1">
        <f t="array" ref="W340">SUMPRODUCT(($V$5:$V$432&gt;V340)*($G$5:$G$432=G340))+1</f>
        <v>27</v>
      </c>
    </row>
    <row r="341" ht="30" customHeight="1" spans="1:23">
      <c r="A341" s="11">
        <v>337</v>
      </c>
      <c r="B341" s="12" t="s">
        <v>392</v>
      </c>
      <c r="C341" s="12" t="s">
        <v>28</v>
      </c>
      <c r="D341" s="12" t="s">
        <v>363</v>
      </c>
      <c r="E341" s="12" t="s">
        <v>364</v>
      </c>
      <c r="F341" s="12" t="s">
        <v>154</v>
      </c>
      <c r="G341" s="12" t="s">
        <v>365</v>
      </c>
      <c r="H341" s="12">
        <v>42.6</v>
      </c>
      <c r="I341" s="16">
        <v>45</v>
      </c>
      <c r="J341" s="17"/>
      <c r="K341" s="17">
        <f t="shared" si="16"/>
        <v>44.04</v>
      </c>
      <c r="L341" s="12"/>
      <c r="M341" s="12"/>
      <c r="N341" s="12"/>
      <c r="O341" s="12"/>
      <c r="P341" s="12"/>
      <c r="Q341" s="12"/>
      <c r="R341" s="12"/>
      <c r="S341" s="12"/>
      <c r="T341" s="12"/>
      <c r="U341" s="11">
        <f t="shared" si="17"/>
        <v>0</v>
      </c>
      <c r="V341" s="18">
        <f t="shared" si="18"/>
        <v>44.04</v>
      </c>
      <c r="W341" s="18" cm="1">
        <f t="array" ref="W341">SUMPRODUCT(($V$5:$V$432&gt;V341)*($G$5:$G$432=G341))+1</f>
        <v>27</v>
      </c>
    </row>
    <row r="342" ht="30" customHeight="1" spans="1:23">
      <c r="A342" s="11">
        <v>338</v>
      </c>
      <c r="B342" s="12" t="s">
        <v>393</v>
      </c>
      <c r="C342" s="12" t="s">
        <v>28</v>
      </c>
      <c r="D342" s="12" t="s">
        <v>363</v>
      </c>
      <c r="E342" s="12" t="s">
        <v>364</v>
      </c>
      <c r="F342" s="12" t="s">
        <v>154</v>
      </c>
      <c r="G342" s="12" t="s">
        <v>365</v>
      </c>
      <c r="H342" s="12">
        <v>45.2</v>
      </c>
      <c r="I342" s="16">
        <v>43</v>
      </c>
      <c r="J342" s="17"/>
      <c r="K342" s="17">
        <f t="shared" si="16"/>
        <v>43.88</v>
      </c>
      <c r="L342" s="12"/>
      <c r="M342" s="12"/>
      <c r="N342" s="12"/>
      <c r="O342" s="12"/>
      <c r="P342" s="12"/>
      <c r="Q342" s="12"/>
      <c r="R342" s="12"/>
      <c r="S342" s="12"/>
      <c r="T342" s="12"/>
      <c r="U342" s="11">
        <f t="shared" si="17"/>
        <v>0</v>
      </c>
      <c r="V342" s="18">
        <f t="shared" si="18"/>
        <v>43.88</v>
      </c>
      <c r="W342" s="18" cm="1">
        <f t="array" ref="W342">SUMPRODUCT(($V$5:$V$432&gt;V342)*($G$5:$G$432=G342))+1</f>
        <v>29</v>
      </c>
    </row>
    <row r="343" ht="30" customHeight="1" spans="1:23">
      <c r="A343" s="11">
        <v>339</v>
      </c>
      <c r="B343" s="12" t="s">
        <v>394</v>
      </c>
      <c r="C343" s="12" t="s">
        <v>47</v>
      </c>
      <c r="D343" s="12" t="s">
        <v>363</v>
      </c>
      <c r="E343" s="12" t="s">
        <v>364</v>
      </c>
      <c r="F343" s="12" t="s">
        <v>154</v>
      </c>
      <c r="G343" s="12" t="s">
        <v>365</v>
      </c>
      <c r="H343" s="12">
        <v>46.4</v>
      </c>
      <c r="I343" s="16">
        <v>40.5</v>
      </c>
      <c r="J343" s="17"/>
      <c r="K343" s="17">
        <f t="shared" si="16"/>
        <v>42.86</v>
      </c>
      <c r="L343" s="12"/>
      <c r="M343" s="12"/>
      <c r="N343" s="12"/>
      <c r="O343" s="12"/>
      <c r="P343" s="12"/>
      <c r="Q343" s="12"/>
      <c r="R343" s="12"/>
      <c r="S343" s="12"/>
      <c r="T343" s="12"/>
      <c r="U343" s="11">
        <f t="shared" si="17"/>
        <v>0</v>
      </c>
      <c r="V343" s="18">
        <f t="shared" si="18"/>
        <v>42.86</v>
      </c>
      <c r="W343" s="18" cm="1">
        <f t="array" ref="W343">SUMPRODUCT(($V$5:$V$432&gt;V343)*($G$5:$G$432=G343))+1</f>
        <v>30</v>
      </c>
    </row>
    <row r="344" ht="30" customHeight="1" spans="1:23">
      <c r="A344" s="11">
        <v>340</v>
      </c>
      <c r="B344" s="12" t="s">
        <v>395</v>
      </c>
      <c r="C344" s="12" t="s">
        <v>28</v>
      </c>
      <c r="D344" s="12" t="s">
        <v>363</v>
      </c>
      <c r="E344" s="12" t="s">
        <v>364</v>
      </c>
      <c r="F344" s="12" t="s">
        <v>154</v>
      </c>
      <c r="G344" s="12" t="s">
        <v>365</v>
      </c>
      <c r="H344" s="12">
        <v>43.6</v>
      </c>
      <c r="I344" s="16">
        <v>41.5</v>
      </c>
      <c r="J344" s="17"/>
      <c r="K344" s="17">
        <f t="shared" si="16"/>
        <v>42.34</v>
      </c>
      <c r="L344" s="12"/>
      <c r="M344" s="12"/>
      <c r="N344" s="12"/>
      <c r="O344" s="12"/>
      <c r="P344" s="12"/>
      <c r="Q344" s="12"/>
      <c r="R344" s="12"/>
      <c r="S344" s="12"/>
      <c r="T344" s="12"/>
      <c r="U344" s="11">
        <f t="shared" si="17"/>
        <v>0</v>
      </c>
      <c r="V344" s="18">
        <f t="shared" si="18"/>
        <v>42.34</v>
      </c>
      <c r="W344" s="18" cm="1">
        <f t="array" ref="W344">SUMPRODUCT(($V$5:$V$432&gt;V344)*($G$5:$G$432=G344))+1</f>
        <v>31</v>
      </c>
    </row>
    <row r="345" ht="30" customHeight="1" spans="1:23">
      <c r="A345" s="11">
        <v>341</v>
      </c>
      <c r="B345" s="12" t="s">
        <v>396</v>
      </c>
      <c r="C345" s="12" t="s">
        <v>47</v>
      </c>
      <c r="D345" s="12" t="s">
        <v>363</v>
      </c>
      <c r="E345" s="12" t="s">
        <v>364</v>
      </c>
      <c r="F345" s="12" t="s">
        <v>154</v>
      </c>
      <c r="G345" s="12" t="s">
        <v>365</v>
      </c>
      <c r="H345" s="12">
        <v>35</v>
      </c>
      <c r="I345" s="16">
        <v>45.5</v>
      </c>
      <c r="J345" s="17"/>
      <c r="K345" s="17">
        <f t="shared" si="16"/>
        <v>41.3</v>
      </c>
      <c r="L345" s="12"/>
      <c r="M345" s="12"/>
      <c r="N345" s="12"/>
      <c r="O345" s="12"/>
      <c r="P345" s="12"/>
      <c r="Q345" s="12"/>
      <c r="R345" s="12"/>
      <c r="S345" s="12"/>
      <c r="T345" s="12"/>
      <c r="U345" s="11">
        <f t="shared" si="17"/>
        <v>0</v>
      </c>
      <c r="V345" s="18">
        <f t="shared" si="18"/>
        <v>41.3</v>
      </c>
      <c r="W345" s="18" cm="1">
        <f t="array" ref="W345">SUMPRODUCT(($V$5:$V$432&gt;V345)*($G$5:$G$432=G345))+1</f>
        <v>32</v>
      </c>
    </row>
    <row r="346" ht="30" customHeight="1" spans="1:23">
      <c r="A346" s="11">
        <v>342</v>
      </c>
      <c r="B346" s="12" t="s">
        <v>397</v>
      </c>
      <c r="C346" s="12" t="s">
        <v>28</v>
      </c>
      <c r="D346" s="12" t="s">
        <v>363</v>
      </c>
      <c r="E346" s="12" t="s">
        <v>364</v>
      </c>
      <c r="F346" s="12" t="s">
        <v>154</v>
      </c>
      <c r="G346" s="12" t="s">
        <v>365</v>
      </c>
      <c r="H346" s="12">
        <v>51.6</v>
      </c>
      <c r="I346" s="16">
        <v>34</v>
      </c>
      <c r="J346" s="17"/>
      <c r="K346" s="17">
        <f t="shared" si="16"/>
        <v>41.04</v>
      </c>
      <c r="L346" s="12"/>
      <c r="M346" s="12"/>
      <c r="N346" s="12"/>
      <c r="O346" s="12"/>
      <c r="P346" s="12"/>
      <c r="Q346" s="12"/>
      <c r="R346" s="12"/>
      <c r="S346" s="12"/>
      <c r="T346" s="12"/>
      <c r="U346" s="11">
        <f t="shared" si="17"/>
        <v>0</v>
      </c>
      <c r="V346" s="18">
        <f t="shared" si="18"/>
        <v>41.04</v>
      </c>
      <c r="W346" s="18" cm="1">
        <f t="array" ref="W346">SUMPRODUCT(($V$5:$V$432&gt;V346)*($G$5:$G$432=G346))+1</f>
        <v>33</v>
      </c>
    </row>
    <row r="347" ht="30" customHeight="1" spans="1:23">
      <c r="A347" s="11">
        <v>343</v>
      </c>
      <c r="B347" s="12" t="s">
        <v>398</v>
      </c>
      <c r="C347" s="12" t="s">
        <v>28</v>
      </c>
      <c r="D347" s="12" t="s">
        <v>363</v>
      </c>
      <c r="E347" s="12" t="s">
        <v>364</v>
      </c>
      <c r="F347" s="12" t="s">
        <v>154</v>
      </c>
      <c r="G347" s="12" t="s">
        <v>365</v>
      </c>
      <c r="H347" s="12">
        <v>56</v>
      </c>
      <c r="I347" s="16">
        <v>31</v>
      </c>
      <c r="J347" s="17"/>
      <c r="K347" s="17">
        <f t="shared" si="16"/>
        <v>41</v>
      </c>
      <c r="L347" s="12"/>
      <c r="M347" s="12"/>
      <c r="N347" s="12"/>
      <c r="O347" s="12"/>
      <c r="P347" s="12"/>
      <c r="Q347" s="12"/>
      <c r="R347" s="12"/>
      <c r="S347" s="12"/>
      <c r="T347" s="12"/>
      <c r="U347" s="11">
        <f t="shared" si="17"/>
        <v>0</v>
      </c>
      <c r="V347" s="18">
        <f t="shared" si="18"/>
        <v>41</v>
      </c>
      <c r="W347" s="18" cm="1">
        <f t="array" ref="W347">SUMPRODUCT(($V$5:$V$432&gt;V347)*($G$5:$G$432=G347))+1</f>
        <v>34</v>
      </c>
    </row>
    <row r="348" ht="30" customHeight="1" spans="1:23">
      <c r="A348" s="11">
        <v>344</v>
      </c>
      <c r="B348" s="12" t="s">
        <v>399</v>
      </c>
      <c r="C348" s="12" t="s">
        <v>28</v>
      </c>
      <c r="D348" s="12" t="s">
        <v>363</v>
      </c>
      <c r="E348" s="12" t="s">
        <v>364</v>
      </c>
      <c r="F348" s="12" t="s">
        <v>154</v>
      </c>
      <c r="G348" s="12" t="s">
        <v>365</v>
      </c>
      <c r="H348" s="12">
        <v>47.6</v>
      </c>
      <c r="I348" s="16">
        <v>33.5</v>
      </c>
      <c r="J348" s="17"/>
      <c r="K348" s="17">
        <f t="shared" si="16"/>
        <v>39.14</v>
      </c>
      <c r="L348" s="12"/>
      <c r="M348" s="12"/>
      <c r="N348" s="12"/>
      <c r="O348" s="12"/>
      <c r="P348" s="12"/>
      <c r="Q348" s="12"/>
      <c r="R348" s="12"/>
      <c r="S348" s="12"/>
      <c r="T348" s="12"/>
      <c r="U348" s="11">
        <f t="shared" si="17"/>
        <v>0</v>
      </c>
      <c r="V348" s="18">
        <f t="shared" si="18"/>
        <v>39.14</v>
      </c>
      <c r="W348" s="18" cm="1">
        <f t="array" ref="W348">SUMPRODUCT(($V$5:$V$432&gt;V348)*($G$5:$G$432=G348))+1</f>
        <v>35</v>
      </c>
    </row>
    <row r="349" ht="30" customHeight="1" spans="1:23">
      <c r="A349" s="11">
        <v>345</v>
      </c>
      <c r="B349" s="12" t="s">
        <v>400</v>
      </c>
      <c r="C349" s="12" t="s">
        <v>28</v>
      </c>
      <c r="D349" s="12" t="s">
        <v>363</v>
      </c>
      <c r="E349" s="12" t="s">
        <v>364</v>
      </c>
      <c r="F349" s="12" t="s">
        <v>154</v>
      </c>
      <c r="G349" s="12" t="s">
        <v>365</v>
      </c>
      <c r="H349" s="12">
        <v>33.2</v>
      </c>
      <c r="I349" s="16">
        <v>36.5</v>
      </c>
      <c r="J349" s="17"/>
      <c r="K349" s="17">
        <f t="shared" si="16"/>
        <v>35.18</v>
      </c>
      <c r="L349" s="12"/>
      <c r="M349" s="12"/>
      <c r="N349" s="12"/>
      <c r="O349" s="12"/>
      <c r="P349" s="12"/>
      <c r="Q349" s="12"/>
      <c r="R349" s="12"/>
      <c r="S349" s="12"/>
      <c r="T349" s="12"/>
      <c r="U349" s="11">
        <f t="shared" si="17"/>
        <v>0</v>
      </c>
      <c r="V349" s="18">
        <f t="shared" si="18"/>
        <v>35.18</v>
      </c>
      <c r="W349" s="18" cm="1">
        <f t="array" ref="W349">SUMPRODUCT(($V$5:$V$432&gt;V349)*($G$5:$G$432=G349))+1</f>
        <v>36</v>
      </c>
    </row>
    <row r="350" ht="30" customHeight="1" spans="1:23">
      <c r="A350" s="11">
        <v>346</v>
      </c>
      <c r="B350" s="12" t="s">
        <v>401</v>
      </c>
      <c r="C350" s="12" t="s">
        <v>28</v>
      </c>
      <c r="D350" s="12" t="s">
        <v>363</v>
      </c>
      <c r="E350" s="12" t="s">
        <v>364</v>
      </c>
      <c r="F350" s="12" t="s">
        <v>154</v>
      </c>
      <c r="G350" s="12" t="s">
        <v>365</v>
      </c>
      <c r="H350" s="12">
        <v>45.8</v>
      </c>
      <c r="I350" s="16">
        <v>27</v>
      </c>
      <c r="J350" s="17"/>
      <c r="K350" s="17">
        <f t="shared" si="16"/>
        <v>34.52</v>
      </c>
      <c r="L350" s="12"/>
      <c r="M350" s="12"/>
      <c r="N350" s="12"/>
      <c r="O350" s="12"/>
      <c r="P350" s="12"/>
      <c r="Q350" s="12"/>
      <c r="R350" s="12"/>
      <c r="S350" s="12"/>
      <c r="T350" s="12"/>
      <c r="U350" s="11">
        <f t="shared" si="17"/>
        <v>0</v>
      </c>
      <c r="V350" s="18">
        <f t="shared" si="18"/>
        <v>34.52</v>
      </c>
      <c r="W350" s="18" cm="1">
        <f t="array" ref="W350">SUMPRODUCT(($V$5:$V$432&gt;V350)*($G$5:$G$432=G350))+1</f>
        <v>37</v>
      </c>
    </row>
    <row r="351" ht="30" customHeight="1" spans="1:23">
      <c r="A351" s="11">
        <v>347</v>
      </c>
      <c r="B351" s="12" t="s">
        <v>402</v>
      </c>
      <c r="C351" s="12" t="s">
        <v>28</v>
      </c>
      <c r="D351" s="12" t="s">
        <v>363</v>
      </c>
      <c r="E351" s="12" t="s">
        <v>364</v>
      </c>
      <c r="F351" s="12" t="s">
        <v>154</v>
      </c>
      <c r="G351" s="12" t="s">
        <v>365</v>
      </c>
      <c r="H351" s="12">
        <v>42.6</v>
      </c>
      <c r="I351" s="16">
        <v>29</v>
      </c>
      <c r="J351" s="17"/>
      <c r="K351" s="17">
        <f t="shared" si="16"/>
        <v>34.44</v>
      </c>
      <c r="L351" s="12"/>
      <c r="M351" s="12"/>
      <c r="N351" s="12"/>
      <c r="O351" s="12"/>
      <c r="P351" s="12"/>
      <c r="Q351" s="12"/>
      <c r="R351" s="12"/>
      <c r="S351" s="12"/>
      <c r="T351" s="12"/>
      <c r="U351" s="11">
        <f t="shared" si="17"/>
        <v>0</v>
      </c>
      <c r="V351" s="18">
        <f t="shared" si="18"/>
        <v>34.44</v>
      </c>
      <c r="W351" s="18" cm="1">
        <f t="array" ref="W351">SUMPRODUCT(($V$5:$V$432&gt;V351)*($G$5:$G$432=G351))+1</f>
        <v>38</v>
      </c>
    </row>
    <row r="352" ht="30" customHeight="1" spans="1:23">
      <c r="A352" s="11">
        <v>348</v>
      </c>
      <c r="B352" s="12" t="s">
        <v>403</v>
      </c>
      <c r="C352" s="12" t="s">
        <v>47</v>
      </c>
      <c r="D352" s="12" t="s">
        <v>363</v>
      </c>
      <c r="E352" s="12" t="s">
        <v>364</v>
      </c>
      <c r="F352" s="12" t="s">
        <v>154</v>
      </c>
      <c r="G352" s="12" t="s">
        <v>365</v>
      </c>
      <c r="H352" s="12">
        <v>40.8</v>
      </c>
      <c r="I352" s="16">
        <v>29</v>
      </c>
      <c r="J352" s="17"/>
      <c r="K352" s="17">
        <f t="shared" si="16"/>
        <v>33.72</v>
      </c>
      <c r="L352" s="12"/>
      <c r="M352" s="12"/>
      <c r="N352" s="12"/>
      <c r="O352" s="12"/>
      <c r="P352" s="12"/>
      <c r="Q352" s="12"/>
      <c r="R352" s="12"/>
      <c r="S352" s="12"/>
      <c r="T352" s="12"/>
      <c r="U352" s="11">
        <f t="shared" si="17"/>
        <v>0</v>
      </c>
      <c r="V352" s="18">
        <f t="shared" si="18"/>
        <v>33.72</v>
      </c>
      <c r="W352" s="18" cm="1">
        <f t="array" ref="W352">SUMPRODUCT(($V$5:$V$432&gt;V352)*($G$5:$G$432=G352))+1</f>
        <v>39</v>
      </c>
    </row>
    <row r="353" ht="30" customHeight="1" spans="1:23">
      <c r="A353" s="11">
        <v>349</v>
      </c>
      <c r="B353" s="12" t="s">
        <v>404</v>
      </c>
      <c r="C353" s="12" t="s">
        <v>28</v>
      </c>
      <c r="D353" s="12" t="s">
        <v>363</v>
      </c>
      <c r="E353" s="12" t="s">
        <v>364</v>
      </c>
      <c r="F353" s="12" t="s">
        <v>154</v>
      </c>
      <c r="G353" s="12" t="s">
        <v>365</v>
      </c>
      <c r="H353" s="12">
        <v>30</v>
      </c>
      <c r="I353" s="16">
        <v>34.5</v>
      </c>
      <c r="J353" s="17"/>
      <c r="K353" s="17">
        <f t="shared" si="16"/>
        <v>32.7</v>
      </c>
      <c r="L353" s="12"/>
      <c r="M353" s="12"/>
      <c r="N353" s="12"/>
      <c r="O353" s="12"/>
      <c r="P353" s="12"/>
      <c r="Q353" s="12"/>
      <c r="R353" s="12"/>
      <c r="S353" s="12"/>
      <c r="T353" s="12"/>
      <c r="U353" s="11">
        <f t="shared" si="17"/>
        <v>0</v>
      </c>
      <c r="V353" s="18">
        <f t="shared" si="18"/>
        <v>32.7</v>
      </c>
      <c r="W353" s="18" cm="1">
        <f t="array" ref="W353">SUMPRODUCT(($V$5:$V$432&gt;V353)*($G$5:$G$432=G353))+1</f>
        <v>40</v>
      </c>
    </row>
    <row r="354" ht="30" customHeight="1" spans="1:23">
      <c r="A354" s="11">
        <v>350</v>
      </c>
      <c r="B354" s="12" t="s">
        <v>405</v>
      </c>
      <c r="C354" s="12" t="s">
        <v>28</v>
      </c>
      <c r="D354" s="12" t="s">
        <v>363</v>
      </c>
      <c r="E354" s="12" t="s">
        <v>364</v>
      </c>
      <c r="F354" s="12" t="s">
        <v>154</v>
      </c>
      <c r="G354" s="12" t="s">
        <v>365</v>
      </c>
      <c r="H354" s="12">
        <v>39.8</v>
      </c>
      <c r="I354" s="16">
        <v>27</v>
      </c>
      <c r="J354" s="17"/>
      <c r="K354" s="17">
        <f t="shared" ref="K354:K417" si="19">H354*0.4+I354*0.6</f>
        <v>32.12</v>
      </c>
      <c r="L354" s="12"/>
      <c r="M354" s="12"/>
      <c r="N354" s="12"/>
      <c r="O354" s="12"/>
      <c r="P354" s="12"/>
      <c r="Q354" s="12"/>
      <c r="R354" s="12"/>
      <c r="S354" s="12"/>
      <c r="T354" s="12"/>
      <c r="U354" s="11">
        <f t="shared" si="17"/>
        <v>0</v>
      </c>
      <c r="V354" s="18">
        <f t="shared" si="18"/>
        <v>32.12</v>
      </c>
      <c r="W354" s="18" cm="1">
        <f t="array" ref="W354">SUMPRODUCT(($V$5:$V$432&gt;V354)*($G$5:$G$432=G354))+1</f>
        <v>41</v>
      </c>
    </row>
    <row r="355" ht="30" customHeight="1" spans="1:23">
      <c r="A355" s="11">
        <v>351</v>
      </c>
      <c r="B355" s="12" t="s">
        <v>406</v>
      </c>
      <c r="C355" s="12" t="s">
        <v>28</v>
      </c>
      <c r="D355" s="12" t="s">
        <v>363</v>
      </c>
      <c r="E355" s="12" t="s">
        <v>364</v>
      </c>
      <c r="F355" s="12" t="s">
        <v>154</v>
      </c>
      <c r="G355" s="12" t="s">
        <v>365</v>
      </c>
      <c r="H355" s="12">
        <v>40.6</v>
      </c>
      <c r="I355" s="16">
        <v>24.5</v>
      </c>
      <c r="J355" s="17"/>
      <c r="K355" s="17">
        <f t="shared" si="19"/>
        <v>30.94</v>
      </c>
      <c r="L355" s="12"/>
      <c r="M355" s="12"/>
      <c r="N355" s="12"/>
      <c r="O355" s="12"/>
      <c r="P355" s="12"/>
      <c r="Q355" s="12"/>
      <c r="R355" s="12"/>
      <c r="S355" s="12"/>
      <c r="T355" s="12"/>
      <c r="U355" s="11">
        <f t="shared" si="17"/>
        <v>0</v>
      </c>
      <c r="V355" s="18">
        <f t="shared" si="18"/>
        <v>30.94</v>
      </c>
      <c r="W355" s="18" cm="1">
        <f t="array" ref="W355">SUMPRODUCT(($V$5:$V$432&gt;V355)*($G$5:$G$432=G355))+1</f>
        <v>42</v>
      </c>
    </row>
    <row r="356" ht="30" customHeight="1" spans="1:23">
      <c r="A356" s="11">
        <v>352</v>
      </c>
      <c r="B356" s="12" t="s">
        <v>407</v>
      </c>
      <c r="C356" s="12" t="s">
        <v>47</v>
      </c>
      <c r="D356" s="12" t="s">
        <v>363</v>
      </c>
      <c r="E356" s="12" t="s">
        <v>364</v>
      </c>
      <c r="F356" s="12" t="s">
        <v>154</v>
      </c>
      <c r="G356" s="12" t="s">
        <v>365</v>
      </c>
      <c r="H356" s="12">
        <v>33.2</v>
      </c>
      <c r="I356" s="16">
        <v>29</v>
      </c>
      <c r="J356" s="17"/>
      <c r="K356" s="17">
        <f t="shared" si="19"/>
        <v>30.68</v>
      </c>
      <c r="L356" s="12"/>
      <c r="M356" s="12"/>
      <c r="N356" s="12"/>
      <c r="O356" s="12"/>
      <c r="P356" s="12"/>
      <c r="Q356" s="12"/>
      <c r="R356" s="12"/>
      <c r="S356" s="12"/>
      <c r="T356" s="12"/>
      <c r="U356" s="11">
        <f t="shared" si="17"/>
        <v>0</v>
      </c>
      <c r="V356" s="18">
        <f t="shared" si="18"/>
        <v>30.68</v>
      </c>
      <c r="W356" s="18" cm="1">
        <f t="array" ref="W356">SUMPRODUCT(($V$5:$V$432&gt;V356)*($G$5:$G$432=G356))+1</f>
        <v>43</v>
      </c>
    </row>
    <row r="357" ht="30" customHeight="1" spans="1:23">
      <c r="A357" s="11">
        <v>353</v>
      </c>
      <c r="B357" s="12" t="s">
        <v>408</v>
      </c>
      <c r="C357" s="12" t="s">
        <v>28</v>
      </c>
      <c r="D357" s="12" t="s">
        <v>363</v>
      </c>
      <c r="E357" s="12" t="s">
        <v>364</v>
      </c>
      <c r="F357" s="12" t="s">
        <v>154</v>
      </c>
      <c r="G357" s="12" t="s">
        <v>365</v>
      </c>
      <c r="H357" s="12">
        <v>35.2</v>
      </c>
      <c r="I357" s="16">
        <v>25</v>
      </c>
      <c r="J357" s="17"/>
      <c r="K357" s="17">
        <f t="shared" si="19"/>
        <v>29.08</v>
      </c>
      <c r="L357" s="12"/>
      <c r="M357" s="12"/>
      <c r="N357" s="12"/>
      <c r="O357" s="12"/>
      <c r="P357" s="12"/>
      <c r="Q357" s="12"/>
      <c r="R357" s="12"/>
      <c r="S357" s="12"/>
      <c r="T357" s="12"/>
      <c r="U357" s="11">
        <f t="shared" si="17"/>
        <v>0</v>
      </c>
      <c r="V357" s="18">
        <f t="shared" si="18"/>
        <v>29.08</v>
      </c>
      <c r="W357" s="18" cm="1">
        <f t="array" ref="W357">SUMPRODUCT(($V$5:$V$432&gt;V357)*($G$5:$G$432=G357))+1</f>
        <v>44</v>
      </c>
    </row>
    <row r="358" ht="30" customHeight="1" spans="1:23">
      <c r="A358" s="11">
        <v>354</v>
      </c>
      <c r="B358" s="12" t="s">
        <v>409</v>
      </c>
      <c r="C358" s="12" t="s">
        <v>28</v>
      </c>
      <c r="D358" s="12" t="s">
        <v>363</v>
      </c>
      <c r="E358" s="12" t="s">
        <v>364</v>
      </c>
      <c r="F358" s="12" t="s">
        <v>154</v>
      </c>
      <c r="G358" s="12" t="s">
        <v>365</v>
      </c>
      <c r="H358" s="12">
        <v>26.8</v>
      </c>
      <c r="I358" s="16">
        <v>18.5</v>
      </c>
      <c r="J358" s="17"/>
      <c r="K358" s="17">
        <f t="shared" si="19"/>
        <v>21.82</v>
      </c>
      <c r="L358" s="12"/>
      <c r="M358" s="12"/>
      <c r="N358" s="12"/>
      <c r="O358" s="12"/>
      <c r="P358" s="12"/>
      <c r="Q358" s="12"/>
      <c r="R358" s="12"/>
      <c r="S358" s="12"/>
      <c r="T358" s="12"/>
      <c r="U358" s="11">
        <f t="shared" si="17"/>
        <v>0</v>
      </c>
      <c r="V358" s="18">
        <f t="shared" si="18"/>
        <v>21.82</v>
      </c>
      <c r="W358" s="18" cm="1">
        <f t="array" ref="W358">SUMPRODUCT(($V$5:$V$432&gt;V358)*($G$5:$G$432=G358))+1</f>
        <v>45</v>
      </c>
    </row>
    <row r="359" ht="30" customHeight="1" spans="1:23">
      <c r="A359" s="11">
        <v>355</v>
      </c>
      <c r="B359" s="12" t="s">
        <v>410</v>
      </c>
      <c r="C359" s="12" t="s">
        <v>47</v>
      </c>
      <c r="D359" s="12" t="s">
        <v>363</v>
      </c>
      <c r="E359" s="12" t="s">
        <v>364</v>
      </c>
      <c r="F359" s="12" t="s">
        <v>154</v>
      </c>
      <c r="G359" s="12" t="s">
        <v>365</v>
      </c>
      <c r="H359" s="12">
        <v>32.8</v>
      </c>
      <c r="I359" s="16">
        <v>6.5</v>
      </c>
      <c r="J359" s="17"/>
      <c r="K359" s="17">
        <f t="shared" si="19"/>
        <v>17.02</v>
      </c>
      <c r="L359" s="12"/>
      <c r="M359" s="12"/>
      <c r="N359" s="12"/>
      <c r="O359" s="12"/>
      <c r="P359" s="12"/>
      <c r="Q359" s="12"/>
      <c r="R359" s="12"/>
      <c r="S359" s="12"/>
      <c r="T359" s="12"/>
      <c r="U359" s="11">
        <f t="shared" si="17"/>
        <v>0</v>
      </c>
      <c r="V359" s="18">
        <f t="shared" si="18"/>
        <v>17.02</v>
      </c>
      <c r="W359" s="18" cm="1">
        <f t="array" ref="W359">SUMPRODUCT(($V$5:$V$432&gt;V359)*($G$5:$G$432=G359))+1</f>
        <v>46</v>
      </c>
    </row>
    <row r="360" s="2" customFormat="1" ht="30" customHeight="1" spans="1:23">
      <c r="A360" s="11">
        <v>356</v>
      </c>
      <c r="B360" s="11" t="s">
        <v>411</v>
      </c>
      <c r="C360" s="11" t="s">
        <v>28</v>
      </c>
      <c r="D360" s="11" t="s">
        <v>412</v>
      </c>
      <c r="E360" s="11" t="s">
        <v>413</v>
      </c>
      <c r="F360" s="11" t="s">
        <v>31</v>
      </c>
      <c r="G360" s="11" t="s">
        <v>414</v>
      </c>
      <c r="H360" s="11">
        <v>66.4</v>
      </c>
      <c r="I360" s="16">
        <v>55</v>
      </c>
      <c r="J360" s="17"/>
      <c r="K360" s="17">
        <f t="shared" si="19"/>
        <v>59.56</v>
      </c>
      <c r="L360" s="11">
        <v>1</v>
      </c>
      <c r="M360" s="11"/>
      <c r="N360" s="11"/>
      <c r="O360" s="11"/>
      <c r="P360" s="11"/>
      <c r="Q360" s="11">
        <v>4</v>
      </c>
      <c r="R360" s="11"/>
      <c r="S360" s="11"/>
      <c r="T360" s="11"/>
      <c r="U360" s="11">
        <f t="shared" si="17"/>
        <v>5</v>
      </c>
      <c r="V360" s="18">
        <f t="shared" si="18"/>
        <v>64.56</v>
      </c>
      <c r="W360" s="18" cm="1">
        <f t="array" ref="W360">SUMPRODUCT(($V$5:$V$432&gt;V360)*($G$5:$G$432=G360))+1</f>
        <v>1</v>
      </c>
    </row>
    <row r="361" s="2" customFormat="1" ht="30" customHeight="1" spans="1:23">
      <c r="A361" s="11">
        <v>357</v>
      </c>
      <c r="B361" s="11" t="s">
        <v>415</v>
      </c>
      <c r="C361" s="11" t="s">
        <v>47</v>
      </c>
      <c r="D361" s="11" t="s">
        <v>412</v>
      </c>
      <c r="E361" s="11" t="s">
        <v>413</v>
      </c>
      <c r="F361" s="11" t="s">
        <v>31</v>
      </c>
      <c r="G361" s="11" t="s">
        <v>414</v>
      </c>
      <c r="H361" s="11">
        <v>62.8</v>
      </c>
      <c r="I361" s="16">
        <v>57</v>
      </c>
      <c r="J361" s="17"/>
      <c r="K361" s="17">
        <f t="shared" si="19"/>
        <v>59.32</v>
      </c>
      <c r="L361" s="11">
        <v>1</v>
      </c>
      <c r="M361" s="11"/>
      <c r="N361" s="11"/>
      <c r="O361" s="11"/>
      <c r="P361" s="11"/>
      <c r="Q361" s="11"/>
      <c r="R361" s="11"/>
      <c r="S361" s="11"/>
      <c r="T361" s="11"/>
      <c r="U361" s="11">
        <f t="shared" si="17"/>
        <v>1</v>
      </c>
      <c r="V361" s="18">
        <f t="shared" si="18"/>
        <v>60.32</v>
      </c>
      <c r="W361" s="18" cm="1">
        <f t="array" ref="W361">SUMPRODUCT(($V$5:$V$432&gt;V361)*($G$5:$G$432=G361))+1</f>
        <v>2</v>
      </c>
    </row>
    <row r="362" ht="30" customHeight="1" spans="1:23">
      <c r="A362" s="11">
        <v>358</v>
      </c>
      <c r="B362" s="12" t="s">
        <v>416</v>
      </c>
      <c r="C362" s="12" t="s">
        <v>28</v>
      </c>
      <c r="D362" s="12" t="s">
        <v>412</v>
      </c>
      <c r="E362" s="12" t="s">
        <v>413</v>
      </c>
      <c r="F362" s="12" t="s">
        <v>31</v>
      </c>
      <c r="G362" s="12" t="s">
        <v>414</v>
      </c>
      <c r="H362" s="12">
        <v>63.2</v>
      </c>
      <c r="I362" s="16">
        <v>50</v>
      </c>
      <c r="J362" s="17"/>
      <c r="K362" s="17">
        <f t="shared" si="19"/>
        <v>55.28</v>
      </c>
      <c r="L362" s="12">
        <v>1</v>
      </c>
      <c r="M362" s="12"/>
      <c r="N362" s="12"/>
      <c r="O362" s="12"/>
      <c r="P362" s="12"/>
      <c r="Q362" s="12"/>
      <c r="R362" s="12"/>
      <c r="S362" s="12"/>
      <c r="T362" s="12"/>
      <c r="U362" s="11">
        <f t="shared" si="17"/>
        <v>1</v>
      </c>
      <c r="V362" s="18">
        <f t="shared" si="18"/>
        <v>56.28</v>
      </c>
      <c r="W362" s="18" cm="1">
        <f t="array" ref="W362">SUMPRODUCT(($V$5:$V$432&gt;V362)*($G$5:$G$432=G362))+1</f>
        <v>3</v>
      </c>
    </row>
    <row r="363" ht="30" customHeight="1" spans="1:23">
      <c r="A363" s="11">
        <v>359</v>
      </c>
      <c r="B363" s="12" t="s">
        <v>417</v>
      </c>
      <c r="C363" s="12" t="s">
        <v>47</v>
      </c>
      <c r="D363" s="12" t="s">
        <v>412</v>
      </c>
      <c r="E363" s="12" t="s">
        <v>413</v>
      </c>
      <c r="F363" s="12" t="s">
        <v>31</v>
      </c>
      <c r="G363" s="12" t="s">
        <v>414</v>
      </c>
      <c r="H363" s="12">
        <v>57.4</v>
      </c>
      <c r="I363" s="16">
        <v>50.5</v>
      </c>
      <c r="J363" s="17"/>
      <c r="K363" s="17">
        <f t="shared" si="19"/>
        <v>53.26</v>
      </c>
      <c r="L363" s="12"/>
      <c r="M363" s="12"/>
      <c r="N363" s="12"/>
      <c r="O363" s="12"/>
      <c r="P363" s="12"/>
      <c r="Q363" s="12"/>
      <c r="R363" s="12"/>
      <c r="S363" s="12"/>
      <c r="T363" s="12"/>
      <c r="U363" s="11">
        <f t="shared" si="17"/>
        <v>0</v>
      </c>
      <c r="V363" s="18">
        <f t="shared" si="18"/>
        <v>53.26</v>
      </c>
      <c r="W363" s="18" cm="1">
        <f t="array" ref="W363">SUMPRODUCT(($V$5:$V$432&gt;V363)*($G$5:$G$432=G363))+1</f>
        <v>4</v>
      </c>
    </row>
    <row r="364" ht="30" customHeight="1" spans="1:23">
      <c r="A364" s="11">
        <v>360</v>
      </c>
      <c r="B364" s="12" t="s">
        <v>418</v>
      </c>
      <c r="C364" s="12" t="s">
        <v>28</v>
      </c>
      <c r="D364" s="12" t="s">
        <v>412</v>
      </c>
      <c r="E364" s="12" t="s">
        <v>413</v>
      </c>
      <c r="F364" s="12" t="s">
        <v>31</v>
      </c>
      <c r="G364" s="12" t="s">
        <v>414</v>
      </c>
      <c r="H364" s="12">
        <v>45.8</v>
      </c>
      <c r="I364" s="16">
        <v>51.5</v>
      </c>
      <c r="J364" s="17"/>
      <c r="K364" s="17">
        <f t="shared" si="19"/>
        <v>49.22</v>
      </c>
      <c r="L364" s="12"/>
      <c r="M364" s="12"/>
      <c r="N364" s="12"/>
      <c r="O364" s="12"/>
      <c r="P364" s="12"/>
      <c r="Q364" s="12"/>
      <c r="R364" s="12"/>
      <c r="S364" s="12"/>
      <c r="T364" s="12"/>
      <c r="U364" s="11">
        <f t="shared" si="17"/>
        <v>0</v>
      </c>
      <c r="V364" s="18">
        <f t="shared" si="18"/>
        <v>49.22</v>
      </c>
      <c r="W364" s="18" cm="1">
        <f t="array" ref="W364">SUMPRODUCT(($V$5:$V$432&gt;V364)*($G$5:$G$432=G364))+1</f>
        <v>5</v>
      </c>
    </row>
    <row r="365" ht="30" customHeight="1" spans="1:23">
      <c r="A365" s="11">
        <v>361</v>
      </c>
      <c r="B365" s="12" t="s">
        <v>419</v>
      </c>
      <c r="C365" s="12" t="s">
        <v>28</v>
      </c>
      <c r="D365" s="12" t="s">
        <v>412</v>
      </c>
      <c r="E365" s="12" t="s">
        <v>413</v>
      </c>
      <c r="F365" s="12" t="s">
        <v>31</v>
      </c>
      <c r="G365" s="12" t="s">
        <v>414</v>
      </c>
      <c r="H365" s="12">
        <v>43.8</v>
      </c>
      <c r="I365" s="16">
        <v>49.5</v>
      </c>
      <c r="J365" s="17"/>
      <c r="K365" s="17">
        <f t="shared" si="19"/>
        <v>47.22</v>
      </c>
      <c r="L365" s="12"/>
      <c r="M365" s="12"/>
      <c r="N365" s="12"/>
      <c r="O365" s="12"/>
      <c r="P365" s="12"/>
      <c r="Q365" s="12"/>
      <c r="R365" s="12"/>
      <c r="S365" s="12"/>
      <c r="T365" s="12"/>
      <c r="U365" s="11">
        <f t="shared" si="17"/>
        <v>0</v>
      </c>
      <c r="V365" s="18">
        <f t="shared" si="18"/>
        <v>47.22</v>
      </c>
      <c r="W365" s="18" cm="1">
        <f t="array" ref="W365">SUMPRODUCT(($V$5:$V$432&gt;V365)*($G$5:$G$432=G365))+1</f>
        <v>6</v>
      </c>
    </row>
    <row r="366" ht="30" customHeight="1" spans="1:23">
      <c r="A366" s="11">
        <v>362</v>
      </c>
      <c r="B366" s="12" t="s">
        <v>420</v>
      </c>
      <c r="C366" s="12" t="s">
        <v>28</v>
      </c>
      <c r="D366" s="12" t="s">
        <v>412</v>
      </c>
      <c r="E366" s="12" t="s">
        <v>413</v>
      </c>
      <c r="F366" s="12" t="s">
        <v>31</v>
      </c>
      <c r="G366" s="12" t="s">
        <v>414</v>
      </c>
      <c r="H366" s="12">
        <v>55.4</v>
      </c>
      <c r="I366" s="16">
        <v>40</v>
      </c>
      <c r="J366" s="17"/>
      <c r="K366" s="17">
        <f t="shared" si="19"/>
        <v>46.16</v>
      </c>
      <c r="L366" s="12"/>
      <c r="M366" s="12"/>
      <c r="N366" s="12"/>
      <c r="O366" s="12"/>
      <c r="P366" s="12"/>
      <c r="Q366" s="12"/>
      <c r="R366" s="12"/>
      <c r="S366" s="12"/>
      <c r="T366" s="12"/>
      <c r="U366" s="11">
        <f t="shared" si="17"/>
        <v>0</v>
      </c>
      <c r="V366" s="18">
        <f t="shared" si="18"/>
        <v>46.16</v>
      </c>
      <c r="W366" s="18" cm="1">
        <f t="array" ref="W366">SUMPRODUCT(($V$5:$V$432&gt;V366)*($G$5:$G$432=G366))+1</f>
        <v>7</v>
      </c>
    </row>
    <row r="367" ht="30" customHeight="1" spans="1:23">
      <c r="A367" s="11">
        <v>363</v>
      </c>
      <c r="B367" s="12" t="s">
        <v>421</v>
      </c>
      <c r="C367" s="12" t="s">
        <v>28</v>
      </c>
      <c r="D367" s="12" t="s">
        <v>412</v>
      </c>
      <c r="E367" s="12" t="s">
        <v>413</v>
      </c>
      <c r="F367" s="12" t="s">
        <v>31</v>
      </c>
      <c r="G367" s="12" t="s">
        <v>414</v>
      </c>
      <c r="H367" s="12">
        <v>54</v>
      </c>
      <c r="I367" s="16">
        <v>37.5</v>
      </c>
      <c r="J367" s="17"/>
      <c r="K367" s="17">
        <f t="shared" si="19"/>
        <v>44.1</v>
      </c>
      <c r="L367" s="12"/>
      <c r="M367" s="12"/>
      <c r="N367" s="12"/>
      <c r="O367" s="12"/>
      <c r="P367" s="12"/>
      <c r="Q367" s="12"/>
      <c r="R367" s="12"/>
      <c r="S367" s="12"/>
      <c r="T367" s="12"/>
      <c r="U367" s="11">
        <f t="shared" si="17"/>
        <v>0</v>
      </c>
      <c r="V367" s="18">
        <f t="shared" si="18"/>
        <v>44.1</v>
      </c>
      <c r="W367" s="18" cm="1">
        <f t="array" ref="W367">SUMPRODUCT(($V$5:$V$432&gt;V367)*($G$5:$G$432=G367))+1</f>
        <v>8</v>
      </c>
    </row>
    <row r="368" ht="30" customHeight="1" spans="1:23">
      <c r="A368" s="11">
        <v>364</v>
      </c>
      <c r="B368" s="12" t="s">
        <v>422</v>
      </c>
      <c r="C368" s="12" t="s">
        <v>47</v>
      </c>
      <c r="D368" s="12" t="s">
        <v>412</v>
      </c>
      <c r="E368" s="12" t="s">
        <v>413</v>
      </c>
      <c r="F368" s="12" t="s">
        <v>31</v>
      </c>
      <c r="G368" s="12" t="s">
        <v>414</v>
      </c>
      <c r="H368" s="12">
        <v>48.6</v>
      </c>
      <c r="I368" s="16">
        <v>38.5</v>
      </c>
      <c r="J368" s="17"/>
      <c r="K368" s="17">
        <f t="shared" si="19"/>
        <v>42.54</v>
      </c>
      <c r="L368" s="12"/>
      <c r="M368" s="12"/>
      <c r="N368" s="12"/>
      <c r="O368" s="12"/>
      <c r="P368" s="12"/>
      <c r="Q368" s="12"/>
      <c r="R368" s="12"/>
      <c r="S368" s="12"/>
      <c r="T368" s="12"/>
      <c r="U368" s="11">
        <f t="shared" si="17"/>
        <v>0</v>
      </c>
      <c r="V368" s="18">
        <f t="shared" si="18"/>
        <v>42.54</v>
      </c>
      <c r="W368" s="18" cm="1">
        <f t="array" ref="W368">SUMPRODUCT(($V$5:$V$432&gt;V368)*($G$5:$G$432=G368))+1</f>
        <v>9</v>
      </c>
    </row>
    <row r="369" ht="30" customHeight="1" spans="1:23">
      <c r="A369" s="11">
        <v>365</v>
      </c>
      <c r="B369" s="12" t="s">
        <v>423</v>
      </c>
      <c r="C369" s="12" t="s">
        <v>28</v>
      </c>
      <c r="D369" s="12" t="s">
        <v>412</v>
      </c>
      <c r="E369" s="12" t="s">
        <v>413</v>
      </c>
      <c r="F369" s="12" t="s">
        <v>31</v>
      </c>
      <c r="G369" s="12" t="s">
        <v>414</v>
      </c>
      <c r="H369" s="12">
        <v>34</v>
      </c>
      <c r="I369" s="16">
        <v>37</v>
      </c>
      <c r="J369" s="17"/>
      <c r="K369" s="17">
        <f t="shared" si="19"/>
        <v>35.8</v>
      </c>
      <c r="L369" s="12"/>
      <c r="M369" s="12"/>
      <c r="N369" s="12"/>
      <c r="O369" s="12"/>
      <c r="P369" s="12"/>
      <c r="Q369" s="12"/>
      <c r="R369" s="12"/>
      <c r="S369" s="12"/>
      <c r="T369" s="12"/>
      <c r="U369" s="11">
        <f t="shared" si="17"/>
        <v>0</v>
      </c>
      <c r="V369" s="18">
        <f t="shared" si="18"/>
        <v>35.8</v>
      </c>
      <c r="W369" s="18" cm="1">
        <f t="array" ref="W369">SUMPRODUCT(($V$5:$V$432&gt;V369)*($G$5:$G$432=G369))+1</f>
        <v>10</v>
      </c>
    </row>
    <row r="370" ht="30" customHeight="1" spans="1:23">
      <c r="A370" s="11">
        <v>366</v>
      </c>
      <c r="B370" s="12" t="s">
        <v>424</v>
      </c>
      <c r="C370" s="12" t="s">
        <v>47</v>
      </c>
      <c r="D370" s="12" t="s">
        <v>412</v>
      </c>
      <c r="E370" s="12" t="s">
        <v>413</v>
      </c>
      <c r="F370" s="12" t="s">
        <v>31</v>
      </c>
      <c r="G370" s="12" t="s">
        <v>414</v>
      </c>
      <c r="H370" s="12">
        <v>35.8</v>
      </c>
      <c r="I370" s="16">
        <v>35</v>
      </c>
      <c r="J370" s="17"/>
      <c r="K370" s="17">
        <f t="shared" si="19"/>
        <v>35.32</v>
      </c>
      <c r="L370" s="12"/>
      <c r="M370" s="12"/>
      <c r="N370" s="12"/>
      <c r="O370" s="12"/>
      <c r="P370" s="12"/>
      <c r="Q370" s="12"/>
      <c r="R370" s="12"/>
      <c r="S370" s="12"/>
      <c r="T370" s="12"/>
      <c r="U370" s="11">
        <f t="shared" si="17"/>
        <v>0</v>
      </c>
      <c r="V370" s="18">
        <f t="shared" si="18"/>
        <v>35.32</v>
      </c>
      <c r="W370" s="18" cm="1">
        <f t="array" ref="W370">SUMPRODUCT(($V$5:$V$432&gt;V370)*($G$5:$G$432=G370))+1</f>
        <v>11</v>
      </c>
    </row>
    <row r="371" ht="30" customHeight="1" spans="1:23">
      <c r="A371" s="11">
        <v>367</v>
      </c>
      <c r="B371" s="12" t="s">
        <v>425</v>
      </c>
      <c r="C371" s="12" t="s">
        <v>28</v>
      </c>
      <c r="D371" s="12" t="s">
        <v>412</v>
      </c>
      <c r="E371" s="12" t="s">
        <v>413</v>
      </c>
      <c r="F371" s="12" t="s">
        <v>31</v>
      </c>
      <c r="G371" s="12" t="s">
        <v>414</v>
      </c>
      <c r="H371" s="12">
        <v>35</v>
      </c>
      <c r="I371" s="16">
        <v>33</v>
      </c>
      <c r="J371" s="17"/>
      <c r="K371" s="17">
        <f t="shared" si="19"/>
        <v>33.8</v>
      </c>
      <c r="L371" s="12"/>
      <c r="M371" s="12"/>
      <c r="N371" s="12"/>
      <c r="O371" s="12"/>
      <c r="P371" s="12"/>
      <c r="Q371" s="12"/>
      <c r="R371" s="12"/>
      <c r="S371" s="12"/>
      <c r="T371" s="12"/>
      <c r="U371" s="11">
        <f t="shared" si="17"/>
        <v>0</v>
      </c>
      <c r="V371" s="18">
        <f t="shared" si="18"/>
        <v>33.8</v>
      </c>
      <c r="W371" s="18" cm="1">
        <f t="array" ref="W371">SUMPRODUCT(($V$5:$V$432&gt;V371)*($G$5:$G$432=G371))+1</f>
        <v>12</v>
      </c>
    </row>
    <row r="372" ht="30" customHeight="1" spans="1:23">
      <c r="A372" s="11">
        <v>368</v>
      </c>
      <c r="B372" s="12" t="s">
        <v>426</v>
      </c>
      <c r="C372" s="12" t="s">
        <v>47</v>
      </c>
      <c r="D372" s="12" t="s">
        <v>412</v>
      </c>
      <c r="E372" s="12" t="s">
        <v>413</v>
      </c>
      <c r="F372" s="12" t="s">
        <v>31</v>
      </c>
      <c r="G372" s="12" t="s">
        <v>414</v>
      </c>
      <c r="H372" s="12">
        <v>35.8</v>
      </c>
      <c r="I372" s="16">
        <v>26</v>
      </c>
      <c r="J372" s="17"/>
      <c r="K372" s="17">
        <f t="shared" si="19"/>
        <v>29.92</v>
      </c>
      <c r="L372" s="12"/>
      <c r="M372" s="12"/>
      <c r="N372" s="12"/>
      <c r="O372" s="12"/>
      <c r="P372" s="12"/>
      <c r="Q372" s="12"/>
      <c r="R372" s="12"/>
      <c r="S372" s="12"/>
      <c r="T372" s="12"/>
      <c r="U372" s="11">
        <f t="shared" si="17"/>
        <v>0</v>
      </c>
      <c r="V372" s="18">
        <f t="shared" si="18"/>
        <v>29.92</v>
      </c>
      <c r="W372" s="18" cm="1">
        <f t="array" ref="W372">SUMPRODUCT(($V$5:$V$432&gt;V372)*($G$5:$G$432=G372))+1</f>
        <v>13</v>
      </c>
    </row>
    <row r="373" s="2" customFormat="1" ht="30" customHeight="1" spans="1:23">
      <c r="A373" s="11">
        <v>369</v>
      </c>
      <c r="B373" s="11" t="s">
        <v>427</v>
      </c>
      <c r="C373" s="11" t="s">
        <v>47</v>
      </c>
      <c r="D373" s="11" t="s">
        <v>412</v>
      </c>
      <c r="E373" s="11" t="s">
        <v>428</v>
      </c>
      <c r="F373" s="11" t="s">
        <v>70</v>
      </c>
      <c r="G373" s="11" t="s">
        <v>429</v>
      </c>
      <c r="H373" s="11">
        <v>51.6</v>
      </c>
      <c r="I373" s="16">
        <v>60.5</v>
      </c>
      <c r="J373" s="17"/>
      <c r="K373" s="17">
        <f t="shared" si="19"/>
        <v>56.94</v>
      </c>
      <c r="L373" s="11">
        <v>1</v>
      </c>
      <c r="M373" s="11"/>
      <c r="N373" s="11"/>
      <c r="O373" s="11"/>
      <c r="P373" s="11"/>
      <c r="Q373" s="11"/>
      <c r="R373" s="11"/>
      <c r="S373" s="11"/>
      <c r="T373" s="11"/>
      <c r="U373" s="11">
        <f t="shared" si="17"/>
        <v>1</v>
      </c>
      <c r="V373" s="18">
        <f t="shared" si="18"/>
        <v>57.94</v>
      </c>
      <c r="W373" s="18" cm="1">
        <f t="array" ref="W373">SUMPRODUCT(($V$5:$V$432&gt;V373)*($G$5:$G$432=G373))+1</f>
        <v>1</v>
      </c>
    </row>
    <row r="374" s="2" customFormat="1" ht="30" customHeight="1" spans="1:23">
      <c r="A374" s="11">
        <v>370</v>
      </c>
      <c r="B374" s="11" t="s">
        <v>430</v>
      </c>
      <c r="C374" s="11" t="s">
        <v>47</v>
      </c>
      <c r="D374" s="11" t="s">
        <v>412</v>
      </c>
      <c r="E374" s="11" t="s">
        <v>428</v>
      </c>
      <c r="F374" s="11" t="s">
        <v>70</v>
      </c>
      <c r="G374" s="11" t="s">
        <v>429</v>
      </c>
      <c r="H374" s="11">
        <v>47.8</v>
      </c>
      <c r="I374" s="16">
        <v>60</v>
      </c>
      <c r="J374" s="17"/>
      <c r="K374" s="17">
        <f t="shared" si="19"/>
        <v>55.12</v>
      </c>
      <c r="L374" s="11">
        <v>1</v>
      </c>
      <c r="M374" s="11"/>
      <c r="N374" s="11"/>
      <c r="O374" s="11"/>
      <c r="P374" s="11"/>
      <c r="Q374" s="11"/>
      <c r="R374" s="11"/>
      <c r="S374" s="11"/>
      <c r="T374" s="11"/>
      <c r="U374" s="11">
        <f t="shared" si="17"/>
        <v>1</v>
      </c>
      <c r="V374" s="18">
        <f t="shared" si="18"/>
        <v>56.12</v>
      </c>
      <c r="W374" s="18" cm="1">
        <f t="array" ref="W374">SUMPRODUCT(($V$5:$V$432&gt;V374)*($G$5:$G$432=G374))+1</f>
        <v>2</v>
      </c>
    </row>
    <row r="375" ht="30" customHeight="1" spans="1:23">
      <c r="A375" s="11">
        <v>371</v>
      </c>
      <c r="B375" s="12" t="s">
        <v>431</v>
      </c>
      <c r="C375" s="12" t="s">
        <v>28</v>
      </c>
      <c r="D375" s="12" t="s">
        <v>412</v>
      </c>
      <c r="E375" s="12" t="s">
        <v>428</v>
      </c>
      <c r="F375" s="12" t="s">
        <v>70</v>
      </c>
      <c r="G375" s="12" t="s">
        <v>429</v>
      </c>
      <c r="H375" s="12">
        <v>52</v>
      </c>
      <c r="I375" s="16">
        <v>54.5</v>
      </c>
      <c r="J375" s="17"/>
      <c r="K375" s="17">
        <f t="shared" si="19"/>
        <v>53.5</v>
      </c>
      <c r="L375" s="12"/>
      <c r="M375" s="12"/>
      <c r="N375" s="12"/>
      <c r="O375" s="12"/>
      <c r="P375" s="12"/>
      <c r="Q375" s="12"/>
      <c r="R375" s="12"/>
      <c r="S375" s="12"/>
      <c r="T375" s="12"/>
      <c r="U375" s="11">
        <f t="shared" si="17"/>
        <v>0</v>
      </c>
      <c r="V375" s="18">
        <f t="shared" si="18"/>
        <v>53.5</v>
      </c>
      <c r="W375" s="18" cm="1">
        <f t="array" ref="W375">SUMPRODUCT(($V$5:$V$432&gt;V375)*($G$5:$G$432=G375))+1</f>
        <v>3</v>
      </c>
    </row>
    <row r="376" ht="30" customHeight="1" spans="1:23">
      <c r="A376" s="11">
        <v>372</v>
      </c>
      <c r="B376" s="12" t="s">
        <v>432</v>
      </c>
      <c r="C376" s="12" t="s">
        <v>47</v>
      </c>
      <c r="D376" s="12" t="s">
        <v>412</v>
      </c>
      <c r="E376" s="12" t="s">
        <v>428</v>
      </c>
      <c r="F376" s="12" t="s">
        <v>70</v>
      </c>
      <c r="G376" s="12" t="s">
        <v>429</v>
      </c>
      <c r="H376" s="12">
        <v>46.4</v>
      </c>
      <c r="I376" s="16">
        <v>56</v>
      </c>
      <c r="J376" s="17"/>
      <c r="K376" s="17">
        <f t="shared" si="19"/>
        <v>52.16</v>
      </c>
      <c r="L376" s="12"/>
      <c r="M376" s="12"/>
      <c r="N376" s="12"/>
      <c r="O376" s="12"/>
      <c r="P376" s="12"/>
      <c r="Q376" s="12"/>
      <c r="R376" s="12"/>
      <c r="S376" s="12"/>
      <c r="T376" s="12"/>
      <c r="U376" s="11">
        <f t="shared" si="17"/>
        <v>0</v>
      </c>
      <c r="V376" s="18">
        <f t="shared" si="18"/>
        <v>52.16</v>
      </c>
      <c r="W376" s="18" cm="1">
        <f t="array" ref="W376">SUMPRODUCT(($V$5:$V$432&gt;V376)*($G$5:$G$432=G376))+1</f>
        <v>4</v>
      </c>
    </row>
    <row r="377" ht="30" customHeight="1" spans="1:23">
      <c r="A377" s="11">
        <v>373</v>
      </c>
      <c r="B377" s="12" t="s">
        <v>433</v>
      </c>
      <c r="C377" s="12" t="s">
        <v>28</v>
      </c>
      <c r="D377" s="12" t="s">
        <v>412</v>
      </c>
      <c r="E377" s="12" t="s">
        <v>428</v>
      </c>
      <c r="F377" s="12" t="s">
        <v>70</v>
      </c>
      <c r="G377" s="12" t="s">
        <v>429</v>
      </c>
      <c r="H377" s="12">
        <v>51.2</v>
      </c>
      <c r="I377" s="16">
        <v>51.5</v>
      </c>
      <c r="J377" s="17"/>
      <c r="K377" s="17">
        <f t="shared" si="19"/>
        <v>51.38</v>
      </c>
      <c r="L377" s="12"/>
      <c r="M377" s="12"/>
      <c r="N377" s="12"/>
      <c r="O377" s="12"/>
      <c r="P377" s="12"/>
      <c r="Q377" s="12"/>
      <c r="R377" s="12"/>
      <c r="S377" s="12"/>
      <c r="T377" s="12"/>
      <c r="U377" s="11">
        <f t="shared" si="17"/>
        <v>0</v>
      </c>
      <c r="V377" s="18">
        <f t="shared" si="18"/>
        <v>51.38</v>
      </c>
      <c r="W377" s="18" cm="1">
        <f t="array" ref="W377">SUMPRODUCT(($V$5:$V$432&gt;V377)*($G$5:$G$432=G377))+1</f>
        <v>5</v>
      </c>
    </row>
    <row r="378" ht="30" customHeight="1" spans="1:23">
      <c r="A378" s="11">
        <v>374</v>
      </c>
      <c r="B378" s="12" t="s">
        <v>434</v>
      </c>
      <c r="C378" s="12" t="s">
        <v>28</v>
      </c>
      <c r="D378" s="12" t="s">
        <v>412</v>
      </c>
      <c r="E378" s="12" t="s">
        <v>428</v>
      </c>
      <c r="F378" s="12" t="s">
        <v>70</v>
      </c>
      <c r="G378" s="12" t="s">
        <v>429</v>
      </c>
      <c r="H378" s="12">
        <v>53.6</v>
      </c>
      <c r="I378" s="16">
        <v>48.5</v>
      </c>
      <c r="J378" s="17"/>
      <c r="K378" s="17">
        <f t="shared" si="19"/>
        <v>50.54</v>
      </c>
      <c r="L378" s="12"/>
      <c r="M378" s="12"/>
      <c r="N378" s="12"/>
      <c r="O378" s="12"/>
      <c r="P378" s="12"/>
      <c r="Q378" s="12"/>
      <c r="R378" s="12"/>
      <c r="S378" s="12"/>
      <c r="T378" s="12"/>
      <c r="U378" s="11">
        <f t="shared" si="17"/>
        <v>0</v>
      </c>
      <c r="V378" s="18">
        <f t="shared" si="18"/>
        <v>50.54</v>
      </c>
      <c r="W378" s="18" cm="1">
        <f t="array" ref="W378">SUMPRODUCT(($V$5:$V$432&gt;V378)*($G$5:$G$432=G378))+1</f>
        <v>6</v>
      </c>
    </row>
    <row r="379" ht="30" customHeight="1" spans="1:23">
      <c r="A379" s="11">
        <v>375</v>
      </c>
      <c r="B379" s="12" t="s">
        <v>435</v>
      </c>
      <c r="C379" s="12" t="s">
        <v>28</v>
      </c>
      <c r="D379" s="12" t="s">
        <v>412</v>
      </c>
      <c r="E379" s="12" t="s">
        <v>428</v>
      </c>
      <c r="F379" s="12" t="s">
        <v>70</v>
      </c>
      <c r="G379" s="12" t="s">
        <v>429</v>
      </c>
      <c r="H379" s="12">
        <v>53</v>
      </c>
      <c r="I379" s="16">
        <v>47.5</v>
      </c>
      <c r="J379" s="17"/>
      <c r="K379" s="17">
        <f t="shared" si="19"/>
        <v>49.7</v>
      </c>
      <c r="L379" s="12"/>
      <c r="M379" s="12"/>
      <c r="N379" s="12"/>
      <c r="O379" s="12"/>
      <c r="P379" s="12"/>
      <c r="Q379" s="12"/>
      <c r="R379" s="12"/>
      <c r="S379" s="12"/>
      <c r="T379" s="12"/>
      <c r="U379" s="11">
        <f t="shared" si="17"/>
        <v>0</v>
      </c>
      <c r="V379" s="18">
        <f t="shared" si="18"/>
        <v>49.7</v>
      </c>
      <c r="W379" s="18" cm="1">
        <f t="array" ref="W379">SUMPRODUCT(($V$5:$V$432&gt;V379)*($G$5:$G$432=G379))+1</f>
        <v>7</v>
      </c>
    </row>
    <row r="380" ht="30" customHeight="1" spans="1:23">
      <c r="A380" s="11">
        <v>376</v>
      </c>
      <c r="B380" s="12" t="s">
        <v>436</v>
      </c>
      <c r="C380" s="12" t="s">
        <v>47</v>
      </c>
      <c r="D380" s="12" t="s">
        <v>412</v>
      </c>
      <c r="E380" s="12" t="s">
        <v>428</v>
      </c>
      <c r="F380" s="12" t="s">
        <v>70</v>
      </c>
      <c r="G380" s="12" t="s">
        <v>429</v>
      </c>
      <c r="H380" s="12">
        <v>44.8</v>
      </c>
      <c r="I380" s="16">
        <v>52</v>
      </c>
      <c r="J380" s="17"/>
      <c r="K380" s="17">
        <f t="shared" si="19"/>
        <v>49.12</v>
      </c>
      <c r="L380" s="12"/>
      <c r="M380" s="12"/>
      <c r="N380" s="12"/>
      <c r="O380" s="12"/>
      <c r="P380" s="12"/>
      <c r="Q380" s="12"/>
      <c r="R380" s="12"/>
      <c r="S380" s="12"/>
      <c r="T380" s="12"/>
      <c r="U380" s="11">
        <f t="shared" si="17"/>
        <v>0</v>
      </c>
      <c r="V380" s="18">
        <f t="shared" si="18"/>
        <v>49.12</v>
      </c>
      <c r="W380" s="18" cm="1">
        <f t="array" ref="W380">SUMPRODUCT(($V$5:$V$432&gt;V380)*($G$5:$G$432=G380))+1</f>
        <v>8</v>
      </c>
    </row>
    <row r="381" ht="30" customHeight="1" spans="1:23">
      <c r="A381" s="11">
        <v>377</v>
      </c>
      <c r="B381" s="12" t="s">
        <v>437</v>
      </c>
      <c r="C381" s="12" t="s">
        <v>28</v>
      </c>
      <c r="D381" s="12" t="s">
        <v>412</v>
      </c>
      <c r="E381" s="12" t="s">
        <v>428</v>
      </c>
      <c r="F381" s="12" t="s">
        <v>70</v>
      </c>
      <c r="G381" s="12" t="s">
        <v>429</v>
      </c>
      <c r="H381" s="12">
        <v>50.6</v>
      </c>
      <c r="I381" s="16">
        <v>48</v>
      </c>
      <c r="J381" s="17"/>
      <c r="K381" s="17">
        <f t="shared" si="19"/>
        <v>49.04</v>
      </c>
      <c r="L381" s="12"/>
      <c r="M381" s="12"/>
      <c r="N381" s="12"/>
      <c r="O381" s="12"/>
      <c r="P381" s="12"/>
      <c r="Q381" s="12"/>
      <c r="R381" s="12"/>
      <c r="S381" s="12"/>
      <c r="T381" s="12"/>
      <c r="U381" s="11">
        <f t="shared" si="17"/>
        <v>0</v>
      </c>
      <c r="V381" s="18">
        <f t="shared" si="18"/>
        <v>49.04</v>
      </c>
      <c r="W381" s="18" cm="1">
        <f t="array" ref="W381">SUMPRODUCT(($V$5:$V$432&gt;V381)*($G$5:$G$432=G381))+1</f>
        <v>9</v>
      </c>
    </row>
    <row r="382" ht="30" customHeight="1" spans="1:23">
      <c r="A382" s="11">
        <v>378</v>
      </c>
      <c r="B382" s="12" t="s">
        <v>438</v>
      </c>
      <c r="C382" s="12" t="s">
        <v>28</v>
      </c>
      <c r="D382" s="12" t="s">
        <v>412</v>
      </c>
      <c r="E382" s="12" t="s">
        <v>428</v>
      </c>
      <c r="F382" s="12" t="s">
        <v>70</v>
      </c>
      <c r="G382" s="12" t="s">
        <v>429</v>
      </c>
      <c r="H382" s="12">
        <v>51.4</v>
      </c>
      <c r="I382" s="16">
        <v>44.5</v>
      </c>
      <c r="J382" s="17"/>
      <c r="K382" s="17">
        <f t="shared" si="19"/>
        <v>47.26</v>
      </c>
      <c r="L382" s="12"/>
      <c r="M382" s="12"/>
      <c r="N382" s="12"/>
      <c r="O382" s="12"/>
      <c r="P382" s="12"/>
      <c r="Q382" s="12"/>
      <c r="R382" s="12"/>
      <c r="S382" s="12"/>
      <c r="T382" s="12"/>
      <c r="U382" s="11">
        <f t="shared" si="17"/>
        <v>0</v>
      </c>
      <c r="V382" s="18">
        <f t="shared" si="18"/>
        <v>47.26</v>
      </c>
      <c r="W382" s="18" cm="1">
        <f t="array" ref="W382">SUMPRODUCT(($V$5:$V$432&gt;V382)*($G$5:$G$432=G382))+1</f>
        <v>10</v>
      </c>
    </row>
    <row r="383" ht="30" customHeight="1" spans="1:23">
      <c r="A383" s="11">
        <v>379</v>
      </c>
      <c r="B383" s="12" t="s">
        <v>439</v>
      </c>
      <c r="C383" s="12" t="s">
        <v>28</v>
      </c>
      <c r="D383" s="12" t="s">
        <v>412</v>
      </c>
      <c r="E383" s="12" t="s">
        <v>428</v>
      </c>
      <c r="F383" s="12" t="s">
        <v>70</v>
      </c>
      <c r="G383" s="12" t="s">
        <v>429</v>
      </c>
      <c r="H383" s="12">
        <v>42</v>
      </c>
      <c r="I383" s="16">
        <v>48.5</v>
      </c>
      <c r="J383" s="17"/>
      <c r="K383" s="17">
        <f t="shared" si="19"/>
        <v>45.9</v>
      </c>
      <c r="L383" s="12"/>
      <c r="M383" s="12"/>
      <c r="N383" s="12"/>
      <c r="O383" s="12"/>
      <c r="P383" s="12"/>
      <c r="Q383" s="12"/>
      <c r="R383" s="12"/>
      <c r="S383" s="12"/>
      <c r="T383" s="12"/>
      <c r="U383" s="11">
        <f t="shared" si="17"/>
        <v>0</v>
      </c>
      <c r="V383" s="18">
        <f t="shared" si="18"/>
        <v>45.9</v>
      </c>
      <c r="W383" s="18" cm="1">
        <f t="array" ref="W383">SUMPRODUCT(($V$5:$V$432&gt;V383)*($G$5:$G$432=G383))+1</f>
        <v>11</v>
      </c>
    </row>
    <row r="384" ht="30" customHeight="1" spans="1:23">
      <c r="A384" s="11">
        <v>380</v>
      </c>
      <c r="B384" s="12" t="s">
        <v>440</v>
      </c>
      <c r="C384" s="12" t="s">
        <v>28</v>
      </c>
      <c r="D384" s="12" t="s">
        <v>412</v>
      </c>
      <c r="E384" s="12" t="s">
        <v>428</v>
      </c>
      <c r="F384" s="12" t="s">
        <v>70</v>
      </c>
      <c r="G384" s="12" t="s">
        <v>429</v>
      </c>
      <c r="H384" s="12">
        <v>38</v>
      </c>
      <c r="I384" s="16">
        <v>42.5</v>
      </c>
      <c r="J384" s="17"/>
      <c r="K384" s="17">
        <f t="shared" si="19"/>
        <v>40.7</v>
      </c>
      <c r="L384" s="12"/>
      <c r="M384" s="12"/>
      <c r="N384" s="12"/>
      <c r="O384" s="12"/>
      <c r="P384" s="12"/>
      <c r="Q384" s="12"/>
      <c r="R384" s="12"/>
      <c r="S384" s="12"/>
      <c r="T384" s="12"/>
      <c r="U384" s="11">
        <f t="shared" si="17"/>
        <v>0</v>
      </c>
      <c r="V384" s="18">
        <f t="shared" si="18"/>
        <v>40.7</v>
      </c>
      <c r="W384" s="18" cm="1">
        <f t="array" ref="W384">SUMPRODUCT(($V$5:$V$432&gt;V384)*($G$5:$G$432=G384))+1</f>
        <v>12</v>
      </c>
    </row>
    <row r="385" ht="30" customHeight="1" spans="1:23">
      <c r="A385" s="11">
        <v>381</v>
      </c>
      <c r="B385" s="12" t="s">
        <v>441</v>
      </c>
      <c r="C385" s="12" t="s">
        <v>28</v>
      </c>
      <c r="D385" s="12" t="s">
        <v>412</v>
      </c>
      <c r="E385" s="12" t="s">
        <v>428</v>
      </c>
      <c r="F385" s="12" t="s">
        <v>70</v>
      </c>
      <c r="G385" s="12" t="s">
        <v>429</v>
      </c>
      <c r="H385" s="12">
        <v>50.6</v>
      </c>
      <c r="I385" s="16">
        <v>34</v>
      </c>
      <c r="J385" s="17"/>
      <c r="K385" s="17">
        <f t="shared" si="19"/>
        <v>40.64</v>
      </c>
      <c r="L385" s="12"/>
      <c r="M385" s="12"/>
      <c r="N385" s="12"/>
      <c r="O385" s="12"/>
      <c r="P385" s="12"/>
      <c r="Q385" s="12"/>
      <c r="R385" s="12"/>
      <c r="S385" s="12"/>
      <c r="T385" s="12"/>
      <c r="U385" s="11">
        <f t="shared" si="17"/>
        <v>0</v>
      </c>
      <c r="V385" s="18">
        <f t="shared" si="18"/>
        <v>40.64</v>
      </c>
      <c r="W385" s="18" cm="1">
        <f t="array" ref="W385">SUMPRODUCT(($V$5:$V$432&gt;V385)*($G$5:$G$432=G385))+1</f>
        <v>13</v>
      </c>
    </row>
    <row r="386" ht="30" customHeight="1" spans="1:23">
      <c r="A386" s="11">
        <v>382</v>
      </c>
      <c r="B386" s="12" t="s">
        <v>442</v>
      </c>
      <c r="C386" s="12" t="s">
        <v>28</v>
      </c>
      <c r="D386" s="12" t="s">
        <v>412</v>
      </c>
      <c r="E386" s="12" t="s">
        <v>428</v>
      </c>
      <c r="F386" s="12" t="s">
        <v>70</v>
      </c>
      <c r="G386" s="12" t="s">
        <v>429</v>
      </c>
      <c r="H386" s="12">
        <v>48</v>
      </c>
      <c r="I386" s="16">
        <v>33</v>
      </c>
      <c r="J386" s="17"/>
      <c r="K386" s="17">
        <f t="shared" si="19"/>
        <v>39</v>
      </c>
      <c r="L386" s="12"/>
      <c r="M386" s="12"/>
      <c r="N386" s="12"/>
      <c r="O386" s="12"/>
      <c r="P386" s="12"/>
      <c r="Q386" s="12"/>
      <c r="R386" s="12"/>
      <c r="S386" s="12"/>
      <c r="T386" s="12"/>
      <c r="U386" s="11">
        <f t="shared" si="17"/>
        <v>0</v>
      </c>
      <c r="V386" s="18">
        <f t="shared" si="18"/>
        <v>39</v>
      </c>
      <c r="W386" s="18" cm="1">
        <f t="array" ref="W386">SUMPRODUCT(($V$5:$V$432&gt;V386)*($G$5:$G$432=G386))+1</f>
        <v>14</v>
      </c>
    </row>
    <row r="387" ht="30" customHeight="1" spans="1:23">
      <c r="A387" s="11">
        <v>383</v>
      </c>
      <c r="B387" s="12" t="s">
        <v>443</v>
      </c>
      <c r="C387" s="12" t="s">
        <v>28</v>
      </c>
      <c r="D387" s="12" t="s">
        <v>412</v>
      </c>
      <c r="E387" s="12" t="s">
        <v>428</v>
      </c>
      <c r="F387" s="12" t="s">
        <v>70</v>
      </c>
      <c r="G387" s="12" t="s">
        <v>429</v>
      </c>
      <c r="H387" s="12">
        <v>44.2</v>
      </c>
      <c r="I387" s="16">
        <v>33.5</v>
      </c>
      <c r="J387" s="17"/>
      <c r="K387" s="17">
        <f t="shared" si="19"/>
        <v>37.78</v>
      </c>
      <c r="L387" s="12"/>
      <c r="M387" s="12"/>
      <c r="N387" s="12"/>
      <c r="O387" s="12"/>
      <c r="P387" s="12"/>
      <c r="Q387" s="12"/>
      <c r="R387" s="12"/>
      <c r="S387" s="12"/>
      <c r="T387" s="12"/>
      <c r="U387" s="11">
        <f t="shared" si="17"/>
        <v>0</v>
      </c>
      <c r="V387" s="18">
        <f t="shared" si="18"/>
        <v>37.78</v>
      </c>
      <c r="W387" s="18" cm="1">
        <f t="array" ref="W387">SUMPRODUCT(($V$5:$V$432&gt;V387)*($G$5:$G$432=G387))+1</f>
        <v>15</v>
      </c>
    </row>
    <row r="388" ht="30" customHeight="1" spans="1:23">
      <c r="A388" s="11">
        <v>384</v>
      </c>
      <c r="B388" s="12" t="s">
        <v>444</v>
      </c>
      <c r="C388" s="12" t="s">
        <v>47</v>
      </c>
      <c r="D388" s="12" t="s">
        <v>412</v>
      </c>
      <c r="E388" s="12" t="s">
        <v>428</v>
      </c>
      <c r="F388" s="12" t="s">
        <v>70</v>
      </c>
      <c r="G388" s="12" t="s">
        <v>429</v>
      </c>
      <c r="H388" s="12">
        <v>46.4</v>
      </c>
      <c r="I388" s="16">
        <v>28.5</v>
      </c>
      <c r="J388" s="17"/>
      <c r="K388" s="17">
        <f t="shared" si="19"/>
        <v>35.66</v>
      </c>
      <c r="L388" s="12"/>
      <c r="M388" s="12"/>
      <c r="N388" s="12"/>
      <c r="O388" s="12"/>
      <c r="P388" s="12"/>
      <c r="Q388" s="12"/>
      <c r="R388" s="12"/>
      <c r="S388" s="12"/>
      <c r="T388" s="12"/>
      <c r="U388" s="11">
        <f t="shared" si="17"/>
        <v>0</v>
      </c>
      <c r="V388" s="18">
        <f t="shared" si="18"/>
        <v>35.66</v>
      </c>
      <c r="W388" s="18" cm="1">
        <f t="array" ref="W388">SUMPRODUCT(($V$5:$V$432&gt;V388)*($G$5:$G$432=G388))+1</f>
        <v>16</v>
      </c>
    </row>
    <row r="389" ht="30" customHeight="1" spans="1:23">
      <c r="A389" s="11">
        <v>385</v>
      </c>
      <c r="B389" s="12" t="s">
        <v>445</v>
      </c>
      <c r="C389" s="12" t="s">
        <v>28</v>
      </c>
      <c r="D389" s="12" t="s">
        <v>412</v>
      </c>
      <c r="E389" s="12" t="s">
        <v>428</v>
      </c>
      <c r="F389" s="12" t="s">
        <v>70</v>
      </c>
      <c r="G389" s="12" t="s">
        <v>429</v>
      </c>
      <c r="H389" s="12">
        <v>31.4</v>
      </c>
      <c r="I389" s="16">
        <v>37</v>
      </c>
      <c r="J389" s="17"/>
      <c r="K389" s="17">
        <f t="shared" si="19"/>
        <v>34.76</v>
      </c>
      <c r="L389" s="12"/>
      <c r="M389" s="12"/>
      <c r="N389" s="12"/>
      <c r="O389" s="12"/>
      <c r="P389" s="12"/>
      <c r="Q389" s="12"/>
      <c r="R389" s="12"/>
      <c r="S389" s="12"/>
      <c r="T389" s="12"/>
      <c r="U389" s="11">
        <f t="shared" ref="U389:U432" si="20">T389+S389+R389+Q389+P389+O389+N389+M389+L389</f>
        <v>0</v>
      </c>
      <c r="V389" s="18">
        <f t="shared" ref="V389:V432" si="21">K389+U389</f>
        <v>34.76</v>
      </c>
      <c r="W389" s="18" cm="1">
        <f t="array" ref="W389">SUMPRODUCT(($V$5:$V$432&gt;V389)*($G$5:$G$432=G389))+1</f>
        <v>17</v>
      </c>
    </row>
    <row r="390" ht="30" customHeight="1" spans="1:23">
      <c r="A390" s="11">
        <v>386</v>
      </c>
      <c r="B390" s="12" t="s">
        <v>446</v>
      </c>
      <c r="C390" s="12" t="s">
        <v>28</v>
      </c>
      <c r="D390" s="12" t="s">
        <v>412</v>
      </c>
      <c r="E390" s="12" t="s">
        <v>428</v>
      </c>
      <c r="F390" s="12" t="s">
        <v>70</v>
      </c>
      <c r="G390" s="12" t="s">
        <v>429</v>
      </c>
      <c r="H390" s="12">
        <v>42</v>
      </c>
      <c r="I390" s="16">
        <v>28.5</v>
      </c>
      <c r="J390" s="17"/>
      <c r="K390" s="17">
        <f t="shared" si="19"/>
        <v>33.9</v>
      </c>
      <c r="L390" s="12"/>
      <c r="M390" s="12"/>
      <c r="N390" s="12"/>
      <c r="O390" s="12"/>
      <c r="P390" s="12"/>
      <c r="Q390" s="12"/>
      <c r="R390" s="12"/>
      <c r="S390" s="12"/>
      <c r="T390" s="12"/>
      <c r="U390" s="11">
        <f t="shared" si="20"/>
        <v>0</v>
      </c>
      <c r="V390" s="18">
        <f t="shared" si="21"/>
        <v>33.9</v>
      </c>
      <c r="W390" s="18" cm="1">
        <f t="array" ref="W390">SUMPRODUCT(($V$5:$V$432&gt;V390)*($G$5:$G$432=G390))+1</f>
        <v>18</v>
      </c>
    </row>
    <row r="391" ht="30" customHeight="1" spans="1:23">
      <c r="A391" s="11">
        <v>387</v>
      </c>
      <c r="B391" s="12" t="s">
        <v>447</v>
      </c>
      <c r="C391" s="12" t="s">
        <v>28</v>
      </c>
      <c r="D391" s="12" t="s">
        <v>412</v>
      </c>
      <c r="E391" s="12" t="s">
        <v>428</v>
      </c>
      <c r="F391" s="12" t="s">
        <v>70</v>
      </c>
      <c r="G391" s="12" t="s">
        <v>429</v>
      </c>
      <c r="H391" s="12">
        <v>35</v>
      </c>
      <c r="I391" s="16">
        <v>32.5</v>
      </c>
      <c r="J391" s="17"/>
      <c r="K391" s="17">
        <f t="shared" si="19"/>
        <v>33.5</v>
      </c>
      <c r="L391" s="12"/>
      <c r="M391" s="12"/>
      <c r="N391" s="12"/>
      <c r="O391" s="12"/>
      <c r="P391" s="12"/>
      <c r="Q391" s="12"/>
      <c r="R391" s="12"/>
      <c r="S391" s="12"/>
      <c r="T391" s="12"/>
      <c r="U391" s="11">
        <f t="shared" si="20"/>
        <v>0</v>
      </c>
      <c r="V391" s="18">
        <f t="shared" si="21"/>
        <v>33.5</v>
      </c>
      <c r="W391" s="18" cm="1">
        <f t="array" ref="W391">SUMPRODUCT(($V$5:$V$432&gt;V391)*($G$5:$G$432=G391))+1</f>
        <v>19</v>
      </c>
    </row>
    <row r="392" s="2" customFormat="1" ht="30" customHeight="1" spans="1:23">
      <c r="A392" s="11">
        <v>388</v>
      </c>
      <c r="B392" s="11" t="s">
        <v>448</v>
      </c>
      <c r="C392" s="11" t="s">
        <v>47</v>
      </c>
      <c r="D392" s="11" t="s">
        <v>449</v>
      </c>
      <c r="E392" s="11" t="s">
        <v>450</v>
      </c>
      <c r="F392" s="11" t="s">
        <v>451</v>
      </c>
      <c r="G392" s="11" t="s">
        <v>452</v>
      </c>
      <c r="H392" s="11">
        <v>61</v>
      </c>
      <c r="I392" s="16">
        <v>71</v>
      </c>
      <c r="J392" s="17"/>
      <c r="K392" s="17">
        <f t="shared" si="19"/>
        <v>67</v>
      </c>
      <c r="L392" s="11">
        <v>1</v>
      </c>
      <c r="M392" s="11"/>
      <c r="N392" s="11"/>
      <c r="O392" s="11"/>
      <c r="P392" s="11"/>
      <c r="Q392" s="11"/>
      <c r="R392" s="11"/>
      <c r="S392" s="11"/>
      <c r="T392" s="11"/>
      <c r="U392" s="11">
        <f t="shared" si="20"/>
        <v>1</v>
      </c>
      <c r="V392" s="18">
        <f t="shared" si="21"/>
        <v>68</v>
      </c>
      <c r="W392" s="18" cm="1">
        <f t="array" ref="W392">SUMPRODUCT(($V$5:$V$432&gt;V392)*($G$5:$G$432=G392))+1</f>
        <v>1</v>
      </c>
    </row>
    <row r="393" s="2" customFormat="1" ht="30" customHeight="1" spans="1:23">
      <c r="A393" s="11">
        <v>389</v>
      </c>
      <c r="B393" s="11" t="s">
        <v>453</v>
      </c>
      <c r="C393" s="11" t="s">
        <v>47</v>
      </c>
      <c r="D393" s="11" t="s">
        <v>449</v>
      </c>
      <c r="E393" s="11" t="s">
        <v>450</v>
      </c>
      <c r="F393" s="11" t="s">
        <v>451</v>
      </c>
      <c r="G393" s="11" t="s">
        <v>452</v>
      </c>
      <c r="H393" s="11">
        <v>50</v>
      </c>
      <c r="I393" s="16">
        <v>74.5</v>
      </c>
      <c r="J393" s="17"/>
      <c r="K393" s="17">
        <f t="shared" si="19"/>
        <v>64.7</v>
      </c>
      <c r="L393" s="11"/>
      <c r="M393" s="11"/>
      <c r="N393" s="11"/>
      <c r="O393" s="11"/>
      <c r="P393" s="11"/>
      <c r="Q393" s="11"/>
      <c r="R393" s="11"/>
      <c r="S393" s="11"/>
      <c r="T393" s="11"/>
      <c r="U393" s="11">
        <f t="shared" si="20"/>
        <v>0</v>
      </c>
      <c r="V393" s="18">
        <f t="shared" si="21"/>
        <v>64.7</v>
      </c>
      <c r="W393" s="18" cm="1">
        <f t="array" ref="W393">SUMPRODUCT(($V$5:$V$432&gt;V393)*($G$5:$G$432=G393))+1</f>
        <v>2</v>
      </c>
    </row>
    <row r="394" s="2" customFormat="1" ht="30" customHeight="1" spans="1:23">
      <c r="A394" s="11">
        <v>390</v>
      </c>
      <c r="B394" s="11" t="s">
        <v>454</v>
      </c>
      <c r="C394" s="11" t="s">
        <v>28</v>
      </c>
      <c r="D394" s="11" t="s">
        <v>449</v>
      </c>
      <c r="E394" s="11" t="s">
        <v>450</v>
      </c>
      <c r="F394" s="11" t="s">
        <v>451</v>
      </c>
      <c r="G394" s="11" t="s">
        <v>452</v>
      </c>
      <c r="H394" s="11">
        <v>55.6</v>
      </c>
      <c r="I394" s="16">
        <v>68</v>
      </c>
      <c r="J394" s="17"/>
      <c r="K394" s="17">
        <f t="shared" si="19"/>
        <v>63.04</v>
      </c>
      <c r="L394" s="11">
        <v>1</v>
      </c>
      <c r="M394" s="11"/>
      <c r="N394" s="11"/>
      <c r="O394" s="11"/>
      <c r="P394" s="11"/>
      <c r="Q394" s="11"/>
      <c r="R394" s="11"/>
      <c r="S394" s="11"/>
      <c r="T394" s="11"/>
      <c r="U394" s="11">
        <f t="shared" si="20"/>
        <v>1</v>
      </c>
      <c r="V394" s="18">
        <f t="shared" si="21"/>
        <v>64.04</v>
      </c>
      <c r="W394" s="18" cm="1">
        <f t="array" ref="W394">SUMPRODUCT(($V$5:$V$432&gt;V394)*($G$5:$G$432=G394))+1</f>
        <v>3</v>
      </c>
    </row>
    <row r="395" s="2" customFormat="1" ht="30" customHeight="1" spans="1:23">
      <c r="A395" s="11">
        <v>391</v>
      </c>
      <c r="B395" s="11" t="s">
        <v>455</v>
      </c>
      <c r="C395" s="11" t="s">
        <v>28</v>
      </c>
      <c r="D395" s="11" t="s">
        <v>449</v>
      </c>
      <c r="E395" s="11" t="s">
        <v>450</v>
      </c>
      <c r="F395" s="11" t="s">
        <v>451</v>
      </c>
      <c r="G395" s="11" t="s">
        <v>452</v>
      </c>
      <c r="H395" s="11">
        <v>59.6</v>
      </c>
      <c r="I395" s="16">
        <v>57.5</v>
      </c>
      <c r="J395" s="17"/>
      <c r="K395" s="17">
        <f t="shared" si="19"/>
        <v>58.34</v>
      </c>
      <c r="L395" s="11">
        <v>1</v>
      </c>
      <c r="M395" s="11"/>
      <c r="N395" s="11"/>
      <c r="O395" s="11"/>
      <c r="P395" s="11"/>
      <c r="Q395" s="11"/>
      <c r="R395" s="11"/>
      <c r="S395" s="11"/>
      <c r="T395" s="11"/>
      <c r="U395" s="11">
        <f t="shared" si="20"/>
        <v>1</v>
      </c>
      <c r="V395" s="18">
        <f t="shared" si="21"/>
        <v>59.34</v>
      </c>
      <c r="W395" s="18" cm="1">
        <f t="array" ref="W395">SUMPRODUCT(($V$5:$V$432&gt;V395)*($G$5:$G$432=G395))+1</f>
        <v>4</v>
      </c>
    </row>
    <row r="396" ht="30" customHeight="1" spans="1:23">
      <c r="A396" s="11">
        <v>392</v>
      </c>
      <c r="B396" s="12" t="s">
        <v>456</v>
      </c>
      <c r="C396" s="12" t="s">
        <v>28</v>
      </c>
      <c r="D396" s="12" t="s">
        <v>449</v>
      </c>
      <c r="E396" s="12" t="s">
        <v>450</v>
      </c>
      <c r="F396" s="12" t="s">
        <v>451</v>
      </c>
      <c r="G396" s="12" t="s">
        <v>452</v>
      </c>
      <c r="H396" s="12">
        <v>59</v>
      </c>
      <c r="I396" s="16">
        <v>57.5</v>
      </c>
      <c r="J396" s="17"/>
      <c r="K396" s="17">
        <f t="shared" si="19"/>
        <v>58.1</v>
      </c>
      <c r="L396" s="12"/>
      <c r="M396" s="12"/>
      <c r="N396" s="12"/>
      <c r="O396" s="12"/>
      <c r="P396" s="12"/>
      <c r="Q396" s="12"/>
      <c r="R396" s="12"/>
      <c r="S396" s="12"/>
      <c r="T396" s="12"/>
      <c r="U396" s="11">
        <f t="shared" si="20"/>
        <v>0</v>
      </c>
      <c r="V396" s="18">
        <f t="shared" si="21"/>
        <v>58.1</v>
      </c>
      <c r="W396" s="18" cm="1">
        <f t="array" ref="W396">SUMPRODUCT(($V$5:$V$432&gt;V396)*($G$5:$G$432=G396))+1</f>
        <v>5</v>
      </c>
    </row>
    <row r="397" ht="30" customHeight="1" spans="1:23">
      <c r="A397" s="11">
        <v>393</v>
      </c>
      <c r="B397" s="12" t="s">
        <v>457</v>
      </c>
      <c r="C397" s="12" t="s">
        <v>47</v>
      </c>
      <c r="D397" s="12" t="s">
        <v>449</v>
      </c>
      <c r="E397" s="12" t="s">
        <v>450</v>
      </c>
      <c r="F397" s="12" t="s">
        <v>451</v>
      </c>
      <c r="G397" s="12" t="s">
        <v>452</v>
      </c>
      <c r="H397" s="12">
        <v>62.6</v>
      </c>
      <c r="I397" s="16">
        <v>55</v>
      </c>
      <c r="J397" s="17"/>
      <c r="K397" s="17">
        <f t="shared" si="19"/>
        <v>58.04</v>
      </c>
      <c r="L397" s="12"/>
      <c r="M397" s="12"/>
      <c r="N397" s="12"/>
      <c r="O397" s="12"/>
      <c r="P397" s="12"/>
      <c r="Q397" s="12"/>
      <c r="R397" s="12"/>
      <c r="S397" s="12"/>
      <c r="T397" s="12"/>
      <c r="U397" s="11">
        <f t="shared" si="20"/>
        <v>0</v>
      </c>
      <c r="V397" s="18">
        <f t="shared" si="21"/>
        <v>58.04</v>
      </c>
      <c r="W397" s="18" cm="1">
        <f t="array" ref="W397">SUMPRODUCT(($V$5:$V$432&gt;V397)*($G$5:$G$432=G397))+1</f>
        <v>6</v>
      </c>
    </row>
    <row r="398" ht="30" customHeight="1" spans="1:23">
      <c r="A398" s="11">
        <v>394</v>
      </c>
      <c r="B398" s="12" t="s">
        <v>458</v>
      </c>
      <c r="C398" s="12" t="s">
        <v>28</v>
      </c>
      <c r="D398" s="12" t="s">
        <v>449</v>
      </c>
      <c r="E398" s="12" t="s">
        <v>450</v>
      </c>
      <c r="F398" s="12" t="s">
        <v>451</v>
      </c>
      <c r="G398" s="12" t="s">
        <v>452</v>
      </c>
      <c r="H398" s="12">
        <v>64.6</v>
      </c>
      <c r="I398" s="16">
        <v>52.5</v>
      </c>
      <c r="J398" s="17"/>
      <c r="K398" s="17">
        <f t="shared" si="19"/>
        <v>57.34</v>
      </c>
      <c r="L398" s="12"/>
      <c r="M398" s="12"/>
      <c r="N398" s="12"/>
      <c r="O398" s="12"/>
      <c r="P398" s="12"/>
      <c r="Q398" s="12"/>
      <c r="R398" s="12"/>
      <c r="S398" s="12"/>
      <c r="T398" s="12"/>
      <c r="U398" s="11">
        <f t="shared" si="20"/>
        <v>0</v>
      </c>
      <c r="V398" s="18">
        <f t="shared" si="21"/>
        <v>57.34</v>
      </c>
      <c r="W398" s="18" cm="1">
        <f t="array" ref="W398">SUMPRODUCT(($V$5:$V$432&gt;V398)*($G$5:$G$432=G398))+1</f>
        <v>7</v>
      </c>
    </row>
    <row r="399" ht="30" customHeight="1" spans="1:23">
      <c r="A399" s="11">
        <v>395</v>
      </c>
      <c r="B399" s="12" t="s">
        <v>459</v>
      </c>
      <c r="C399" s="12" t="s">
        <v>47</v>
      </c>
      <c r="D399" s="12" t="s">
        <v>449</v>
      </c>
      <c r="E399" s="12" t="s">
        <v>450</v>
      </c>
      <c r="F399" s="12" t="s">
        <v>451</v>
      </c>
      <c r="G399" s="12" t="s">
        <v>452</v>
      </c>
      <c r="H399" s="12">
        <v>62.2</v>
      </c>
      <c r="I399" s="16">
        <v>52.5</v>
      </c>
      <c r="J399" s="17"/>
      <c r="K399" s="17">
        <f t="shared" si="19"/>
        <v>56.38</v>
      </c>
      <c r="L399" s="12"/>
      <c r="M399" s="12"/>
      <c r="N399" s="12"/>
      <c r="O399" s="12"/>
      <c r="P399" s="12"/>
      <c r="Q399" s="12"/>
      <c r="R399" s="12"/>
      <c r="S399" s="12"/>
      <c r="T399" s="12"/>
      <c r="U399" s="11">
        <f t="shared" si="20"/>
        <v>0</v>
      </c>
      <c r="V399" s="18">
        <f t="shared" si="21"/>
        <v>56.38</v>
      </c>
      <c r="W399" s="18" cm="1">
        <f t="array" ref="W399">SUMPRODUCT(($V$5:$V$432&gt;V399)*($G$5:$G$432=G399))+1</f>
        <v>8</v>
      </c>
    </row>
    <row r="400" ht="30" customHeight="1" spans="1:23">
      <c r="A400" s="11">
        <v>396</v>
      </c>
      <c r="B400" s="12" t="s">
        <v>460</v>
      </c>
      <c r="C400" s="12" t="s">
        <v>47</v>
      </c>
      <c r="D400" s="12" t="s">
        <v>449</v>
      </c>
      <c r="E400" s="12" t="s">
        <v>450</v>
      </c>
      <c r="F400" s="12" t="s">
        <v>451</v>
      </c>
      <c r="G400" s="12" t="s">
        <v>452</v>
      </c>
      <c r="H400" s="12">
        <v>53.4</v>
      </c>
      <c r="I400" s="16">
        <v>57.5</v>
      </c>
      <c r="J400" s="17"/>
      <c r="K400" s="17">
        <f t="shared" si="19"/>
        <v>55.86</v>
      </c>
      <c r="L400" s="12"/>
      <c r="M400" s="12"/>
      <c r="N400" s="12"/>
      <c r="O400" s="12"/>
      <c r="P400" s="12"/>
      <c r="Q400" s="12"/>
      <c r="R400" s="12"/>
      <c r="S400" s="12"/>
      <c r="T400" s="12"/>
      <c r="U400" s="11">
        <f t="shared" si="20"/>
        <v>0</v>
      </c>
      <c r="V400" s="18">
        <f t="shared" si="21"/>
        <v>55.86</v>
      </c>
      <c r="W400" s="18" cm="1">
        <f t="array" ref="W400">SUMPRODUCT(($V$5:$V$432&gt;V400)*($G$5:$G$432=G400))+1</f>
        <v>9</v>
      </c>
    </row>
    <row r="401" ht="30" customHeight="1" spans="1:23">
      <c r="A401" s="11">
        <v>397</v>
      </c>
      <c r="B401" s="12" t="s">
        <v>461</v>
      </c>
      <c r="C401" s="12" t="s">
        <v>28</v>
      </c>
      <c r="D401" s="12" t="s">
        <v>449</v>
      </c>
      <c r="E401" s="12" t="s">
        <v>450</v>
      </c>
      <c r="F401" s="12" t="s">
        <v>451</v>
      </c>
      <c r="G401" s="12" t="s">
        <v>452</v>
      </c>
      <c r="H401" s="12">
        <v>49.4</v>
      </c>
      <c r="I401" s="16">
        <v>60</v>
      </c>
      <c r="J401" s="17"/>
      <c r="K401" s="17">
        <f t="shared" si="19"/>
        <v>55.76</v>
      </c>
      <c r="L401" s="12"/>
      <c r="M401" s="12"/>
      <c r="N401" s="12"/>
      <c r="O401" s="12"/>
      <c r="P401" s="12"/>
      <c r="Q401" s="12"/>
      <c r="R401" s="12"/>
      <c r="S401" s="12"/>
      <c r="T401" s="12"/>
      <c r="U401" s="11">
        <f t="shared" si="20"/>
        <v>0</v>
      </c>
      <c r="V401" s="18">
        <f t="shared" si="21"/>
        <v>55.76</v>
      </c>
      <c r="W401" s="18" cm="1">
        <f t="array" ref="W401">SUMPRODUCT(($V$5:$V$432&gt;V401)*($G$5:$G$432=G401))+1</f>
        <v>10</v>
      </c>
    </row>
    <row r="402" ht="30" customHeight="1" spans="1:23">
      <c r="A402" s="11">
        <v>398</v>
      </c>
      <c r="B402" s="12" t="s">
        <v>462</v>
      </c>
      <c r="C402" s="12" t="s">
        <v>47</v>
      </c>
      <c r="D402" s="12" t="s">
        <v>449</v>
      </c>
      <c r="E402" s="12" t="s">
        <v>450</v>
      </c>
      <c r="F402" s="12" t="s">
        <v>451</v>
      </c>
      <c r="G402" s="12" t="s">
        <v>452</v>
      </c>
      <c r="H402" s="12">
        <v>58.2</v>
      </c>
      <c r="I402" s="16">
        <v>52.5</v>
      </c>
      <c r="J402" s="17"/>
      <c r="K402" s="17">
        <f t="shared" si="19"/>
        <v>54.78</v>
      </c>
      <c r="L402" s="12"/>
      <c r="M402" s="12"/>
      <c r="N402" s="12"/>
      <c r="O402" s="12"/>
      <c r="P402" s="12"/>
      <c r="Q402" s="12"/>
      <c r="R402" s="12"/>
      <c r="S402" s="12"/>
      <c r="T402" s="12"/>
      <c r="U402" s="11">
        <f t="shared" si="20"/>
        <v>0</v>
      </c>
      <c r="V402" s="18">
        <f t="shared" si="21"/>
        <v>54.78</v>
      </c>
      <c r="W402" s="18" cm="1">
        <f t="array" ref="W402">SUMPRODUCT(($V$5:$V$432&gt;V402)*($G$5:$G$432=G402))+1</f>
        <v>11</v>
      </c>
    </row>
    <row r="403" ht="30" customHeight="1" spans="1:23">
      <c r="A403" s="11">
        <v>399</v>
      </c>
      <c r="B403" s="12" t="s">
        <v>463</v>
      </c>
      <c r="C403" s="12" t="s">
        <v>47</v>
      </c>
      <c r="D403" s="12" t="s">
        <v>449</v>
      </c>
      <c r="E403" s="12" t="s">
        <v>450</v>
      </c>
      <c r="F403" s="12" t="s">
        <v>451</v>
      </c>
      <c r="G403" s="12" t="s">
        <v>452</v>
      </c>
      <c r="H403" s="12">
        <v>53.6</v>
      </c>
      <c r="I403" s="16">
        <v>55.5</v>
      </c>
      <c r="J403" s="17"/>
      <c r="K403" s="17">
        <f t="shared" si="19"/>
        <v>54.74</v>
      </c>
      <c r="L403" s="12"/>
      <c r="M403" s="12"/>
      <c r="N403" s="12"/>
      <c r="O403" s="12"/>
      <c r="P403" s="12"/>
      <c r="Q403" s="12"/>
      <c r="R403" s="12"/>
      <c r="S403" s="12"/>
      <c r="T403" s="12"/>
      <c r="U403" s="11">
        <f t="shared" si="20"/>
        <v>0</v>
      </c>
      <c r="V403" s="18">
        <f t="shared" si="21"/>
        <v>54.74</v>
      </c>
      <c r="W403" s="18" cm="1">
        <f t="array" ref="W403">SUMPRODUCT(($V$5:$V$432&gt;V403)*($G$5:$G$432=G403))+1</f>
        <v>12</v>
      </c>
    </row>
    <row r="404" ht="30" customHeight="1" spans="1:23">
      <c r="A404" s="11">
        <v>400</v>
      </c>
      <c r="B404" s="12" t="s">
        <v>464</v>
      </c>
      <c r="C404" s="12" t="s">
        <v>28</v>
      </c>
      <c r="D404" s="12" t="s">
        <v>449</v>
      </c>
      <c r="E404" s="12" t="s">
        <v>450</v>
      </c>
      <c r="F404" s="12" t="s">
        <v>451</v>
      </c>
      <c r="G404" s="12" t="s">
        <v>452</v>
      </c>
      <c r="H404" s="12">
        <v>61.8</v>
      </c>
      <c r="I404" s="16">
        <v>50</v>
      </c>
      <c r="J404" s="17"/>
      <c r="K404" s="17">
        <f t="shared" si="19"/>
        <v>54.72</v>
      </c>
      <c r="L404" s="12"/>
      <c r="M404" s="12"/>
      <c r="N404" s="12"/>
      <c r="O404" s="12"/>
      <c r="P404" s="12"/>
      <c r="Q404" s="12"/>
      <c r="R404" s="12"/>
      <c r="S404" s="12"/>
      <c r="T404" s="12"/>
      <c r="U404" s="11">
        <f t="shared" si="20"/>
        <v>0</v>
      </c>
      <c r="V404" s="18">
        <f t="shared" si="21"/>
        <v>54.72</v>
      </c>
      <c r="W404" s="18" cm="1">
        <f t="array" ref="W404">SUMPRODUCT(($V$5:$V$432&gt;V404)*($G$5:$G$432=G404))+1</f>
        <v>13</v>
      </c>
    </row>
    <row r="405" ht="30" customHeight="1" spans="1:23">
      <c r="A405" s="11">
        <v>401</v>
      </c>
      <c r="B405" s="12" t="s">
        <v>465</v>
      </c>
      <c r="C405" s="12" t="s">
        <v>47</v>
      </c>
      <c r="D405" s="12" t="s">
        <v>449</v>
      </c>
      <c r="E405" s="12" t="s">
        <v>450</v>
      </c>
      <c r="F405" s="12" t="s">
        <v>451</v>
      </c>
      <c r="G405" s="12" t="s">
        <v>452</v>
      </c>
      <c r="H405" s="12">
        <v>60.8</v>
      </c>
      <c r="I405" s="16">
        <v>50.5</v>
      </c>
      <c r="J405" s="17"/>
      <c r="K405" s="17">
        <f t="shared" si="19"/>
        <v>54.62</v>
      </c>
      <c r="L405" s="12"/>
      <c r="M405" s="12"/>
      <c r="N405" s="12"/>
      <c r="O405" s="12"/>
      <c r="P405" s="12"/>
      <c r="Q405" s="12"/>
      <c r="R405" s="12"/>
      <c r="S405" s="12"/>
      <c r="T405" s="12"/>
      <c r="U405" s="11">
        <f t="shared" si="20"/>
        <v>0</v>
      </c>
      <c r="V405" s="18">
        <f t="shared" si="21"/>
        <v>54.62</v>
      </c>
      <c r="W405" s="18" cm="1">
        <f t="array" ref="W405">SUMPRODUCT(($V$5:$V$432&gt;V405)*($G$5:$G$432=G405))+1</f>
        <v>14</v>
      </c>
    </row>
    <row r="406" ht="30" customHeight="1" spans="1:23">
      <c r="A406" s="11">
        <v>402</v>
      </c>
      <c r="B406" s="12" t="s">
        <v>466</v>
      </c>
      <c r="C406" s="12" t="s">
        <v>47</v>
      </c>
      <c r="D406" s="12" t="s">
        <v>449</v>
      </c>
      <c r="E406" s="12" t="s">
        <v>450</v>
      </c>
      <c r="F406" s="12" t="s">
        <v>451</v>
      </c>
      <c r="G406" s="12" t="s">
        <v>452</v>
      </c>
      <c r="H406" s="12">
        <v>53.4</v>
      </c>
      <c r="I406" s="16">
        <v>54</v>
      </c>
      <c r="J406" s="17"/>
      <c r="K406" s="17">
        <f t="shared" si="19"/>
        <v>53.76</v>
      </c>
      <c r="L406" s="12"/>
      <c r="M406" s="12"/>
      <c r="N406" s="12"/>
      <c r="O406" s="12"/>
      <c r="P406" s="12"/>
      <c r="Q406" s="12"/>
      <c r="R406" s="12"/>
      <c r="S406" s="12"/>
      <c r="T406" s="12"/>
      <c r="U406" s="11">
        <f t="shared" si="20"/>
        <v>0</v>
      </c>
      <c r="V406" s="18">
        <f t="shared" si="21"/>
        <v>53.76</v>
      </c>
      <c r="W406" s="18" cm="1">
        <f t="array" ref="W406">SUMPRODUCT(($V$5:$V$432&gt;V406)*($G$5:$G$432=G406))+1</f>
        <v>15</v>
      </c>
    </row>
    <row r="407" ht="30" customHeight="1" spans="1:23">
      <c r="A407" s="11">
        <v>403</v>
      </c>
      <c r="B407" s="12" t="s">
        <v>467</v>
      </c>
      <c r="C407" s="12" t="s">
        <v>47</v>
      </c>
      <c r="D407" s="12" t="s">
        <v>449</v>
      </c>
      <c r="E407" s="12" t="s">
        <v>450</v>
      </c>
      <c r="F407" s="12" t="s">
        <v>451</v>
      </c>
      <c r="G407" s="12" t="s">
        <v>452</v>
      </c>
      <c r="H407" s="12">
        <v>48.8</v>
      </c>
      <c r="I407" s="16">
        <v>57</v>
      </c>
      <c r="J407" s="17"/>
      <c r="K407" s="17">
        <f t="shared" si="19"/>
        <v>53.72</v>
      </c>
      <c r="L407" s="12"/>
      <c r="M407" s="12"/>
      <c r="N407" s="12"/>
      <c r="O407" s="12"/>
      <c r="P407" s="12"/>
      <c r="Q407" s="12"/>
      <c r="R407" s="12"/>
      <c r="S407" s="12"/>
      <c r="T407" s="12"/>
      <c r="U407" s="11">
        <f t="shared" si="20"/>
        <v>0</v>
      </c>
      <c r="V407" s="18">
        <f t="shared" si="21"/>
        <v>53.72</v>
      </c>
      <c r="W407" s="18" cm="1">
        <f t="array" ref="W407">SUMPRODUCT(($V$5:$V$432&gt;V407)*($G$5:$G$432=G407))+1</f>
        <v>16</v>
      </c>
    </row>
    <row r="408" ht="30" customHeight="1" spans="1:23">
      <c r="A408" s="11">
        <v>404</v>
      </c>
      <c r="B408" s="12" t="s">
        <v>468</v>
      </c>
      <c r="C408" s="12" t="s">
        <v>28</v>
      </c>
      <c r="D408" s="12" t="s">
        <v>449</v>
      </c>
      <c r="E408" s="12" t="s">
        <v>450</v>
      </c>
      <c r="F408" s="12" t="s">
        <v>451</v>
      </c>
      <c r="G408" s="12" t="s">
        <v>452</v>
      </c>
      <c r="H408" s="12">
        <v>49</v>
      </c>
      <c r="I408" s="16">
        <v>56.5</v>
      </c>
      <c r="J408" s="17"/>
      <c r="K408" s="17">
        <f t="shared" si="19"/>
        <v>53.5</v>
      </c>
      <c r="L408" s="12"/>
      <c r="M408" s="12"/>
      <c r="N408" s="12"/>
      <c r="O408" s="12"/>
      <c r="P408" s="12"/>
      <c r="Q408" s="12"/>
      <c r="R408" s="12"/>
      <c r="S408" s="12"/>
      <c r="T408" s="12"/>
      <c r="U408" s="11">
        <f t="shared" si="20"/>
        <v>0</v>
      </c>
      <c r="V408" s="18">
        <f t="shared" si="21"/>
        <v>53.5</v>
      </c>
      <c r="W408" s="18" cm="1">
        <f t="array" ref="W408">SUMPRODUCT(($V$5:$V$432&gt;V408)*($G$5:$G$432=G408))+1</f>
        <v>17</v>
      </c>
    </row>
    <row r="409" ht="30" customHeight="1" spans="1:23">
      <c r="A409" s="11">
        <v>405</v>
      </c>
      <c r="B409" s="12" t="s">
        <v>469</v>
      </c>
      <c r="C409" s="12" t="s">
        <v>28</v>
      </c>
      <c r="D409" s="12" t="s">
        <v>449</v>
      </c>
      <c r="E409" s="12" t="s">
        <v>450</v>
      </c>
      <c r="F409" s="12" t="s">
        <v>451</v>
      </c>
      <c r="G409" s="12" t="s">
        <v>452</v>
      </c>
      <c r="H409" s="12">
        <v>54.8</v>
      </c>
      <c r="I409" s="19">
        <v>52</v>
      </c>
      <c r="J409" s="17"/>
      <c r="K409" s="17">
        <f t="shared" si="19"/>
        <v>53.12</v>
      </c>
      <c r="L409" s="12"/>
      <c r="M409" s="12"/>
      <c r="N409" s="12"/>
      <c r="O409" s="12"/>
      <c r="P409" s="12"/>
      <c r="Q409" s="12"/>
      <c r="R409" s="12"/>
      <c r="S409" s="12"/>
      <c r="T409" s="12"/>
      <c r="U409" s="11">
        <f t="shared" si="20"/>
        <v>0</v>
      </c>
      <c r="V409" s="18">
        <f t="shared" si="21"/>
        <v>53.12</v>
      </c>
      <c r="W409" s="18" cm="1">
        <f t="array" ref="W409">SUMPRODUCT(($V$5:$V$432&gt;V409)*($G$5:$G$432=G409))+1</f>
        <v>18</v>
      </c>
    </row>
    <row r="410" ht="30" customHeight="1" spans="1:23">
      <c r="A410" s="11">
        <v>406</v>
      </c>
      <c r="B410" s="12" t="s">
        <v>470</v>
      </c>
      <c r="C410" s="12" t="s">
        <v>47</v>
      </c>
      <c r="D410" s="12" t="s">
        <v>449</v>
      </c>
      <c r="E410" s="12" t="s">
        <v>450</v>
      </c>
      <c r="F410" s="12" t="s">
        <v>451</v>
      </c>
      <c r="G410" s="12" t="s">
        <v>452</v>
      </c>
      <c r="H410" s="12">
        <v>57.8</v>
      </c>
      <c r="I410" s="16">
        <v>49</v>
      </c>
      <c r="J410" s="17"/>
      <c r="K410" s="17">
        <f t="shared" si="19"/>
        <v>52.52</v>
      </c>
      <c r="L410" s="12"/>
      <c r="M410" s="12"/>
      <c r="N410" s="12"/>
      <c r="O410" s="12"/>
      <c r="P410" s="12"/>
      <c r="Q410" s="12"/>
      <c r="R410" s="12"/>
      <c r="S410" s="12"/>
      <c r="T410" s="12"/>
      <c r="U410" s="11">
        <f t="shared" si="20"/>
        <v>0</v>
      </c>
      <c r="V410" s="18">
        <f t="shared" si="21"/>
        <v>52.52</v>
      </c>
      <c r="W410" s="18" cm="1">
        <f t="array" ref="W410">SUMPRODUCT(($V$5:$V$432&gt;V410)*($G$5:$G$432=G410))+1</f>
        <v>19</v>
      </c>
    </row>
    <row r="411" ht="30" customHeight="1" spans="1:23">
      <c r="A411" s="11">
        <v>407</v>
      </c>
      <c r="B411" s="12" t="s">
        <v>471</v>
      </c>
      <c r="C411" s="12" t="s">
        <v>47</v>
      </c>
      <c r="D411" s="12" t="s">
        <v>449</v>
      </c>
      <c r="E411" s="12" t="s">
        <v>450</v>
      </c>
      <c r="F411" s="12" t="s">
        <v>451</v>
      </c>
      <c r="G411" s="12" t="s">
        <v>452</v>
      </c>
      <c r="H411" s="12">
        <v>55.8</v>
      </c>
      <c r="I411" s="16">
        <v>49.5</v>
      </c>
      <c r="J411" s="17"/>
      <c r="K411" s="17">
        <f t="shared" si="19"/>
        <v>52.02</v>
      </c>
      <c r="L411" s="12"/>
      <c r="M411" s="12"/>
      <c r="N411" s="12"/>
      <c r="O411" s="12"/>
      <c r="P411" s="12"/>
      <c r="Q411" s="12"/>
      <c r="R411" s="12"/>
      <c r="S411" s="12"/>
      <c r="T411" s="12"/>
      <c r="U411" s="11">
        <f t="shared" si="20"/>
        <v>0</v>
      </c>
      <c r="V411" s="18">
        <f t="shared" si="21"/>
        <v>52.02</v>
      </c>
      <c r="W411" s="18" cm="1">
        <f t="array" ref="W411">SUMPRODUCT(($V$5:$V$432&gt;V411)*($G$5:$G$432=G411))+1</f>
        <v>20</v>
      </c>
    </row>
    <row r="412" ht="30" customHeight="1" spans="1:23">
      <c r="A412" s="11">
        <v>408</v>
      </c>
      <c r="B412" s="12" t="s">
        <v>472</v>
      </c>
      <c r="C412" s="12" t="s">
        <v>47</v>
      </c>
      <c r="D412" s="12" t="s">
        <v>449</v>
      </c>
      <c r="E412" s="12" t="s">
        <v>450</v>
      </c>
      <c r="F412" s="12" t="s">
        <v>451</v>
      </c>
      <c r="G412" s="12" t="s">
        <v>452</v>
      </c>
      <c r="H412" s="12">
        <v>49</v>
      </c>
      <c r="I412" s="16">
        <v>54</v>
      </c>
      <c r="J412" s="17"/>
      <c r="K412" s="17">
        <f t="shared" si="19"/>
        <v>52</v>
      </c>
      <c r="L412" s="12"/>
      <c r="M412" s="12"/>
      <c r="N412" s="12"/>
      <c r="O412" s="12"/>
      <c r="P412" s="12"/>
      <c r="Q412" s="12"/>
      <c r="R412" s="12"/>
      <c r="S412" s="12"/>
      <c r="T412" s="12"/>
      <c r="U412" s="11">
        <f t="shared" si="20"/>
        <v>0</v>
      </c>
      <c r="V412" s="18">
        <f t="shared" si="21"/>
        <v>52</v>
      </c>
      <c r="W412" s="18" cm="1">
        <f t="array" ref="W412">SUMPRODUCT(($V$5:$V$432&gt;V412)*($G$5:$G$432=G412))+1</f>
        <v>21</v>
      </c>
    </row>
    <row r="413" ht="30" customHeight="1" spans="1:23">
      <c r="A413" s="11">
        <v>409</v>
      </c>
      <c r="B413" s="12" t="s">
        <v>473</v>
      </c>
      <c r="C413" s="12" t="s">
        <v>28</v>
      </c>
      <c r="D413" s="12" t="s">
        <v>449</v>
      </c>
      <c r="E413" s="12" t="s">
        <v>450</v>
      </c>
      <c r="F413" s="12" t="s">
        <v>451</v>
      </c>
      <c r="G413" s="12" t="s">
        <v>452</v>
      </c>
      <c r="H413" s="12">
        <v>52.4</v>
      </c>
      <c r="I413" s="16">
        <v>51.5</v>
      </c>
      <c r="J413" s="17"/>
      <c r="K413" s="17">
        <f t="shared" si="19"/>
        <v>51.86</v>
      </c>
      <c r="L413" s="12"/>
      <c r="M413" s="12"/>
      <c r="N413" s="12"/>
      <c r="O413" s="12"/>
      <c r="P413" s="12"/>
      <c r="Q413" s="12"/>
      <c r="R413" s="12"/>
      <c r="S413" s="12"/>
      <c r="T413" s="12"/>
      <c r="U413" s="11">
        <f t="shared" si="20"/>
        <v>0</v>
      </c>
      <c r="V413" s="18">
        <f t="shared" si="21"/>
        <v>51.86</v>
      </c>
      <c r="W413" s="18" cm="1">
        <f t="array" ref="W413">SUMPRODUCT(($V$5:$V$432&gt;V413)*($G$5:$G$432=G413))+1</f>
        <v>22</v>
      </c>
    </row>
    <row r="414" ht="30" customHeight="1" spans="1:23">
      <c r="A414" s="11">
        <v>410</v>
      </c>
      <c r="B414" s="12" t="s">
        <v>474</v>
      </c>
      <c r="C414" s="12" t="s">
        <v>28</v>
      </c>
      <c r="D414" s="12" t="s">
        <v>449</v>
      </c>
      <c r="E414" s="12" t="s">
        <v>450</v>
      </c>
      <c r="F414" s="12" t="s">
        <v>451</v>
      </c>
      <c r="G414" s="12" t="s">
        <v>452</v>
      </c>
      <c r="H414" s="12">
        <v>44.4</v>
      </c>
      <c r="I414" s="16">
        <v>56</v>
      </c>
      <c r="J414" s="17"/>
      <c r="K414" s="17">
        <f t="shared" si="19"/>
        <v>51.36</v>
      </c>
      <c r="L414" s="12"/>
      <c r="M414" s="12"/>
      <c r="N414" s="12"/>
      <c r="O414" s="12"/>
      <c r="P414" s="12"/>
      <c r="Q414" s="12"/>
      <c r="R414" s="12"/>
      <c r="S414" s="12"/>
      <c r="T414" s="12"/>
      <c r="U414" s="11">
        <f t="shared" si="20"/>
        <v>0</v>
      </c>
      <c r="V414" s="18">
        <f t="shared" si="21"/>
        <v>51.36</v>
      </c>
      <c r="W414" s="18" cm="1">
        <f t="array" ref="W414">SUMPRODUCT(($V$5:$V$432&gt;V414)*($G$5:$G$432=G414))+1</f>
        <v>23</v>
      </c>
    </row>
    <row r="415" ht="30" customHeight="1" spans="1:23">
      <c r="A415" s="11">
        <v>411</v>
      </c>
      <c r="B415" s="12" t="s">
        <v>475</v>
      </c>
      <c r="C415" s="12" t="s">
        <v>47</v>
      </c>
      <c r="D415" s="12" t="s">
        <v>449</v>
      </c>
      <c r="E415" s="12" t="s">
        <v>450</v>
      </c>
      <c r="F415" s="12" t="s">
        <v>451</v>
      </c>
      <c r="G415" s="12" t="s">
        <v>452</v>
      </c>
      <c r="H415" s="12">
        <v>42.6</v>
      </c>
      <c r="I415" s="16">
        <v>56.5</v>
      </c>
      <c r="J415" s="17"/>
      <c r="K415" s="17">
        <f t="shared" si="19"/>
        <v>50.94</v>
      </c>
      <c r="L415" s="12"/>
      <c r="M415" s="12"/>
      <c r="N415" s="12"/>
      <c r="O415" s="12"/>
      <c r="P415" s="12"/>
      <c r="Q415" s="12"/>
      <c r="R415" s="12"/>
      <c r="S415" s="12"/>
      <c r="T415" s="12"/>
      <c r="U415" s="11">
        <f t="shared" si="20"/>
        <v>0</v>
      </c>
      <c r="V415" s="18">
        <f t="shared" si="21"/>
        <v>50.94</v>
      </c>
      <c r="W415" s="18" cm="1">
        <f t="array" ref="W415">SUMPRODUCT(($V$5:$V$432&gt;V415)*($G$5:$G$432=G415))+1</f>
        <v>24</v>
      </c>
    </row>
    <row r="416" ht="30" customHeight="1" spans="1:23">
      <c r="A416" s="11">
        <v>412</v>
      </c>
      <c r="B416" s="12" t="s">
        <v>476</v>
      </c>
      <c r="C416" s="12" t="s">
        <v>47</v>
      </c>
      <c r="D416" s="12" t="s">
        <v>449</v>
      </c>
      <c r="E416" s="12" t="s">
        <v>450</v>
      </c>
      <c r="F416" s="12" t="s">
        <v>451</v>
      </c>
      <c r="G416" s="12" t="s">
        <v>452</v>
      </c>
      <c r="H416" s="12">
        <v>42.6</v>
      </c>
      <c r="I416" s="16">
        <v>56.5</v>
      </c>
      <c r="J416" s="17"/>
      <c r="K416" s="17">
        <f t="shared" si="19"/>
        <v>50.94</v>
      </c>
      <c r="L416" s="12"/>
      <c r="M416" s="12"/>
      <c r="N416" s="12"/>
      <c r="O416" s="12"/>
      <c r="P416" s="12"/>
      <c r="Q416" s="12"/>
      <c r="R416" s="12"/>
      <c r="S416" s="12"/>
      <c r="T416" s="12"/>
      <c r="U416" s="11">
        <f t="shared" si="20"/>
        <v>0</v>
      </c>
      <c r="V416" s="18">
        <f t="shared" si="21"/>
        <v>50.94</v>
      </c>
      <c r="W416" s="18" cm="1">
        <f t="array" ref="W416">SUMPRODUCT(($V$5:$V$432&gt;V416)*($G$5:$G$432=G416))+1</f>
        <v>24</v>
      </c>
    </row>
    <row r="417" ht="30" customHeight="1" spans="1:23">
      <c r="A417" s="11">
        <v>413</v>
      </c>
      <c r="B417" s="12" t="s">
        <v>477</v>
      </c>
      <c r="C417" s="12" t="s">
        <v>28</v>
      </c>
      <c r="D417" s="12" t="s">
        <v>449</v>
      </c>
      <c r="E417" s="12" t="s">
        <v>450</v>
      </c>
      <c r="F417" s="12" t="s">
        <v>451</v>
      </c>
      <c r="G417" s="12" t="s">
        <v>452</v>
      </c>
      <c r="H417" s="12">
        <v>56.8</v>
      </c>
      <c r="I417" s="16">
        <v>47</v>
      </c>
      <c r="J417" s="17"/>
      <c r="K417" s="17">
        <f t="shared" si="19"/>
        <v>50.92</v>
      </c>
      <c r="L417" s="12"/>
      <c r="M417" s="12"/>
      <c r="N417" s="12"/>
      <c r="O417" s="12"/>
      <c r="P417" s="12"/>
      <c r="Q417" s="12"/>
      <c r="R417" s="12"/>
      <c r="S417" s="12"/>
      <c r="T417" s="12"/>
      <c r="U417" s="11">
        <f t="shared" si="20"/>
        <v>0</v>
      </c>
      <c r="V417" s="18">
        <f t="shared" si="21"/>
        <v>50.92</v>
      </c>
      <c r="W417" s="18" cm="1">
        <f t="array" ref="W417">SUMPRODUCT(($V$5:$V$432&gt;V417)*($G$5:$G$432=G417))+1</f>
        <v>26</v>
      </c>
    </row>
    <row r="418" ht="30" customHeight="1" spans="1:23">
      <c r="A418" s="11">
        <v>414</v>
      </c>
      <c r="B418" s="12" t="s">
        <v>478</v>
      </c>
      <c r="C418" s="12" t="s">
        <v>28</v>
      </c>
      <c r="D418" s="12" t="s">
        <v>449</v>
      </c>
      <c r="E418" s="12" t="s">
        <v>450</v>
      </c>
      <c r="F418" s="12" t="s">
        <v>451</v>
      </c>
      <c r="G418" s="12" t="s">
        <v>452</v>
      </c>
      <c r="H418" s="12">
        <v>49.8</v>
      </c>
      <c r="I418" s="16">
        <v>50.5</v>
      </c>
      <c r="J418" s="17"/>
      <c r="K418" s="17">
        <f t="shared" ref="K418:K432" si="22">H418*0.4+I418*0.6</f>
        <v>50.22</v>
      </c>
      <c r="L418" s="12"/>
      <c r="M418" s="12"/>
      <c r="N418" s="12"/>
      <c r="O418" s="12"/>
      <c r="P418" s="12"/>
      <c r="Q418" s="12"/>
      <c r="R418" s="12"/>
      <c r="S418" s="12"/>
      <c r="T418" s="12"/>
      <c r="U418" s="11">
        <f t="shared" si="20"/>
        <v>0</v>
      </c>
      <c r="V418" s="18">
        <f t="shared" si="21"/>
        <v>50.22</v>
      </c>
      <c r="W418" s="18" cm="1">
        <f t="array" ref="W418">SUMPRODUCT(($V$5:$V$432&gt;V418)*($G$5:$G$432=G418))+1</f>
        <v>27</v>
      </c>
    </row>
    <row r="419" ht="30" customHeight="1" spans="1:23">
      <c r="A419" s="11">
        <v>415</v>
      </c>
      <c r="B419" s="12" t="s">
        <v>479</v>
      </c>
      <c r="C419" s="12" t="s">
        <v>47</v>
      </c>
      <c r="D419" s="12" t="s">
        <v>449</v>
      </c>
      <c r="E419" s="12" t="s">
        <v>450</v>
      </c>
      <c r="F419" s="12" t="s">
        <v>451</v>
      </c>
      <c r="G419" s="12" t="s">
        <v>452</v>
      </c>
      <c r="H419" s="12">
        <v>44.2</v>
      </c>
      <c r="I419" s="16">
        <v>52</v>
      </c>
      <c r="J419" s="17"/>
      <c r="K419" s="17">
        <f t="shared" si="22"/>
        <v>48.88</v>
      </c>
      <c r="L419" s="12"/>
      <c r="M419" s="12"/>
      <c r="N419" s="12"/>
      <c r="O419" s="12"/>
      <c r="P419" s="12"/>
      <c r="Q419" s="12"/>
      <c r="R419" s="12"/>
      <c r="S419" s="12"/>
      <c r="T419" s="12"/>
      <c r="U419" s="11">
        <f t="shared" si="20"/>
        <v>0</v>
      </c>
      <c r="V419" s="18">
        <f t="shared" si="21"/>
        <v>48.88</v>
      </c>
      <c r="W419" s="18" cm="1">
        <f t="array" ref="W419">SUMPRODUCT(($V$5:$V$432&gt;V419)*($G$5:$G$432=G419))+1</f>
        <v>28</v>
      </c>
    </row>
    <row r="420" ht="30" customHeight="1" spans="1:23">
      <c r="A420" s="11">
        <v>416</v>
      </c>
      <c r="B420" s="12" t="s">
        <v>480</v>
      </c>
      <c r="C420" s="12" t="s">
        <v>47</v>
      </c>
      <c r="D420" s="12" t="s">
        <v>449</v>
      </c>
      <c r="E420" s="12" t="s">
        <v>450</v>
      </c>
      <c r="F420" s="12" t="s">
        <v>451</v>
      </c>
      <c r="G420" s="12" t="s">
        <v>452</v>
      </c>
      <c r="H420" s="12">
        <v>50.8</v>
      </c>
      <c r="I420" s="16">
        <v>47.5</v>
      </c>
      <c r="J420" s="17"/>
      <c r="K420" s="17">
        <f t="shared" si="22"/>
        <v>48.82</v>
      </c>
      <c r="L420" s="12"/>
      <c r="M420" s="12"/>
      <c r="N420" s="12"/>
      <c r="O420" s="12"/>
      <c r="P420" s="12"/>
      <c r="Q420" s="12"/>
      <c r="R420" s="12"/>
      <c r="S420" s="12"/>
      <c r="T420" s="12"/>
      <c r="U420" s="11">
        <f t="shared" si="20"/>
        <v>0</v>
      </c>
      <c r="V420" s="18">
        <f t="shared" si="21"/>
        <v>48.82</v>
      </c>
      <c r="W420" s="18" cm="1">
        <f t="array" ref="W420">SUMPRODUCT(($V$5:$V$432&gt;V420)*($G$5:$G$432=G420))+1</f>
        <v>29</v>
      </c>
    </row>
    <row r="421" ht="30" customHeight="1" spans="1:23">
      <c r="A421" s="11">
        <v>417</v>
      </c>
      <c r="B421" s="12" t="s">
        <v>481</v>
      </c>
      <c r="C421" s="12" t="s">
        <v>47</v>
      </c>
      <c r="D421" s="12" t="s">
        <v>449</v>
      </c>
      <c r="E421" s="12" t="s">
        <v>450</v>
      </c>
      <c r="F421" s="12" t="s">
        <v>451</v>
      </c>
      <c r="G421" s="12" t="s">
        <v>452</v>
      </c>
      <c r="H421" s="12">
        <v>44.2</v>
      </c>
      <c r="I421" s="16">
        <v>50.5</v>
      </c>
      <c r="J421" s="17"/>
      <c r="K421" s="17">
        <f t="shared" si="22"/>
        <v>47.98</v>
      </c>
      <c r="L421" s="12"/>
      <c r="M421" s="12"/>
      <c r="N421" s="12"/>
      <c r="O421" s="12"/>
      <c r="P421" s="12"/>
      <c r="Q421" s="12"/>
      <c r="R421" s="12"/>
      <c r="S421" s="12"/>
      <c r="T421" s="12"/>
      <c r="U421" s="11">
        <f t="shared" si="20"/>
        <v>0</v>
      </c>
      <c r="V421" s="18">
        <f t="shared" si="21"/>
        <v>47.98</v>
      </c>
      <c r="W421" s="18" cm="1">
        <f t="array" ref="W421">SUMPRODUCT(($V$5:$V$432&gt;V421)*($G$5:$G$432=G421))+1</f>
        <v>30</v>
      </c>
    </row>
    <row r="422" ht="30" customHeight="1" spans="1:23">
      <c r="A422" s="11">
        <v>419</v>
      </c>
      <c r="B422" s="12" t="s">
        <v>482</v>
      </c>
      <c r="C422" s="12" t="s">
        <v>47</v>
      </c>
      <c r="D422" s="12" t="s">
        <v>449</v>
      </c>
      <c r="E422" s="12" t="s">
        <v>450</v>
      </c>
      <c r="F422" s="12" t="s">
        <v>451</v>
      </c>
      <c r="G422" s="12" t="s">
        <v>452</v>
      </c>
      <c r="H422" s="12">
        <v>50</v>
      </c>
      <c r="I422" s="16">
        <v>43.5</v>
      </c>
      <c r="J422" s="17"/>
      <c r="K422" s="17">
        <f t="shared" si="22"/>
        <v>46.1</v>
      </c>
      <c r="L422" s="12">
        <v>1</v>
      </c>
      <c r="M422" s="12"/>
      <c r="N422" s="12"/>
      <c r="O422" s="12"/>
      <c r="P422" s="12"/>
      <c r="Q422" s="12"/>
      <c r="R422" s="12"/>
      <c r="S422" s="12"/>
      <c r="T422" s="12"/>
      <c r="U422" s="11">
        <f t="shared" si="20"/>
        <v>1</v>
      </c>
      <c r="V422" s="18">
        <f t="shared" si="21"/>
        <v>47.1</v>
      </c>
      <c r="W422" s="18" cm="1">
        <f t="array" ref="W422">SUMPRODUCT(($V$5:$V$432&gt;V422)*($G$5:$G$432=G422))+1</f>
        <v>31</v>
      </c>
    </row>
    <row r="423" ht="30" customHeight="1" spans="1:23">
      <c r="A423" s="11">
        <v>418</v>
      </c>
      <c r="B423" s="12" t="s">
        <v>483</v>
      </c>
      <c r="C423" s="12" t="s">
        <v>47</v>
      </c>
      <c r="D423" s="12" t="s">
        <v>449</v>
      </c>
      <c r="E423" s="12" t="s">
        <v>450</v>
      </c>
      <c r="F423" s="12" t="s">
        <v>451</v>
      </c>
      <c r="G423" s="12" t="s">
        <v>452</v>
      </c>
      <c r="H423" s="12">
        <v>38.6</v>
      </c>
      <c r="I423" s="16">
        <v>52.5</v>
      </c>
      <c r="J423" s="17"/>
      <c r="K423" s="17">
        <f t="shared" si="22"/>
        <v>46.94</v>
      </c>
      <c r="L423" s="12"/>
      <c r="M423" s="12"/>
      <c r="N423" s="12"/>
      <c r="O423" s="12"/>
      <c r="P423" s="12"/>
      <c r="Q423" s="12"/>
      <c r="R423" s="12"/>
      <c r="S423" s="12"/>
      <c r="T423" s="12"/>
      <c r="U423" s="11">
        <f t="shared" si="20"/>
        <v>0</v>
      </c>
      <c r="V423" s="18">
        <f t="shared" si="21"/>
        <v>46.94</v>
      </c>
      <c r="W423" s="18" cm="1">
        <f t="array" ref="W423">SUMPRODUCT(($V$5:$V$432&gt;V423)*($G$5:$G$432=G423))+1</f>
        <v>32</v>
      </c>
    </row>
    <row r="424" ht="30" customHeight="1" spans="1:23">
      <c r="A424" s="11">
        <v>420</v>
      </c>
      <c r="B424" s="12" t="s">
        <v>484</v>
      </c>
      <c r="C424" s="12" t="s">
        <v>47</v>
      </c>
      <c r="D424" s="12" t="s">
        <v>449</v>
      </c>
      <c r="E424" s="12" t="s">
        <v>450</v>
      </c>
      <c r="F424" s="12" t="s">
        <v>451</v>
      </c>
      <c r="G424" s="12" t="s">
        <v>452</v>
      </c>
      <c r="H424" s="12">
        <v>40.6</v>
      </c>
      <c r="I424" s="16">
        <v>49.5</v>
      </c>
      <c r="J424" s="17"/>
      <c r="K424" s="17">
        <f t="shared" si="22"/>
        <v>45.94</v>
      </c>
      <c r="L424" s="12"/>
      <c r="M424" s="12"/>
      <c r="N424" s="12"/>
      <c r="O424" s="12"/>
      <c r="P424" s="12"/>
      <c r="Q424" s="12"/>
      <c r="R424" s="12"/>
      <c r="S424" s="12"/>
      <c r="T424" s="12"/>
      <c r="U424" s="11">
        <f t="shared" si="20"/>
        <v>0</v>
      </c>
      <c r="V424" s="18">
        <f t="shared" si="21"/>
        <v>45.94</v>
      </c>
      <c r="W424" s="18" cm="1">
        <f t="array" ref="W424">SUMPRODUCT(($V$5:$V$432&gt;V424)*($G$5:$G$432=G424))+1</f>
        <v>33</v>
      </c>
    </row>
    <row r="425" ht="30" customHeight="1" spans="1:23">
      <c r="A425" s="11">
        <v>421</v>
      </c>
      <c r="B425" s="12" t="s">
        <v>485</v>
      </c>
      <c r="C425" s="12" t="s">
        <v>28</v>
      </c>
      <c r="D425" s="12" t="s">
        <v>449</v>
      </c>
      <c r="E425" s="12" t="s">
        <v>450</v>
      </c>
      <c r="F425" s="12" t="s">
        <v>451</v>
      </c>
      <c r="G425" s="12" t="s">
        <v>452</v>
      </c>
      <c r="H425" s="12">
        <v>46.4</v>
      </c>
      <c r="I425" s="16">
        <v>45</v>
      </c>
      <c r="J425" s="17"/>
      <c r="K425" s="17">
        <f t="shared" si="22"/>
        <v>45.56</v>
      </c>
      <c r="L425" s="12"/>
      <c r="M425" s="12"/>
      <c r="N425" s="12"/>
      <c r="O425" s="12"/>
      <c r="P425" s="12"/>
      <c r="Q425" s="12"/>
      <c r="R425" s="12"/>
      <c r="S425" s="12"/>
      <c r="T425" s="12"/>
      <c r="U425" s="11">
        <f t="shared" si="20"/>
        <v>0</v>
      </c>
      <c r="V425" s="18">
        <f t="shared" si="21"/>
        <v>45.56</v>
      </c>
      <c r="W425" s="18" cm="1">
        <f t="array" ref="W425">SUMPRODUCT(($V$5:$V$432&gt;V425)*($G$5:$G$432=G425))+1</f>
        <v>34</v>
      </c>
    </row>
    <row r="426" ht="30" customHeight="1" spans="1:23">
      <c r="A426" s="11">
        <v>422</v>
      </c>
      <c r="B426" s="12" t="s">
        <v>486</v>
      </c>
      <c r="C426" s="12" t="s">
        <v>28</v>
      </c>
      <c r="D426" s="12" t="s">
        <v>449</v>
      </c>
      <c r="E426" s="12" t="s">
        <v>450</v>
      </c>
      <c r="F426" s="12" t="s">
        <v>451</v>
      </c>
      <c r="G426" s="12" t="s">
        <v>452</v>
      </c>
      <c r="H426" s="12">
        <v>45</v>
      </c>
      <c r="I426" s="16">
        <v>44.5</v>
      </c>
      <c r="J426" s="17"/>
      <c r="K426" s="17">
        <f t="shared" si="22"/>
        <v>44.7</v>
      </c>
      <c r="L426" s="12"/>
      <c r="M426" s="12"/>
      <c r="N426" s="12"/>
      <c r="O426" s="12"/>
      <c r="P426" s="12"/>
      <c r="Q426" s="12"/>
      <c r="R426" s="12"/>
      <c r="S426" s="12"/>
      <c r="T426" s="12"/>
      <c r="U426" s="11">
        <f t="shared" si="20"/>
        <v>0</v>
      </c>
      <c r="V426" s="18">
        <f t="shared" si="21"/>
        <v>44.7</v>
      </c>
      <c r="W426" s="18" cm="1">
        <f t="array" ref="W426">SUMPRODUCT(($V$5:$V$432&gt;V426)*($G$5:$G$432=G426))+1</f>
        <v>35</v>
      </c>
    </row>
    <row r="427" ht="30" customHeight="1" spans="1:23">
      <c r="A427" s="11">
        <v>423</v>
      </c>
      <c r="B427" s="12" t="s">
        <v>487</v>
      </c>
      <c r="C427" s="12" t="s">
        <v>28</v>
      </c>
      <c r="D427" s="12" t="s">
        <v>449</v>
      </c>
      <c r="E427" s="12" t="s">
        <v>450</v>
      </c>
      <c r="F427" s="12" t="s">
        <v>451</v>
      </c>
      <c r="G427" s="12" t="s">
        <v>452</v>
      </c>
      <c r="H427" s="12">
        <v>43</v>
      </c>
      <c r="I427" s="16">
        <v>45</v>
      </c>
      <c r="J427" s="17"/>
      <c r="K427" s="17">
        <f t="shared" si="22"/>
        <v>44.2</v>
      </c>
      <c r="L427" s="12"/>
      <c r="M427" s="12"/>
      <c r="N427" s="12"/>
      <c r="O427" s="12"/>
      <c r="P427" s="12"/>
      <c r="Q427" s="12"/>
      <c r="R427" s="12"/>
      <c r="S427" s="12"/>
      <c r="T427" s="12"/>
      <c r="U427" s="11">
        <f t="shared" si="20"/>
        <v>0</v>
      </c>
      <c r="V427" s="18">
        <f t="shared" si="21"/>
        <v>44.2</v>
      </c>
      <c r="W427" s="18" cm="1">
        <f t="array" ref="W427">SUMPRODUCT(($V$5:$V$432&gt;V427)*($G$5:$G$432=G427))+1</f>
        <v>36</v>
      </c>
    </row>
    <row r="428" ht="30" customHeight="1" spans="1:23">
      <c r="A428" s="11">
        <v>424</v>
      </c>
      <c r="B428" s="12" t="s">
        <v>488</v>
      </c>
      <c r="C428" s="12" t="s">
        <v>47</v>
      </c>
      <c r="D428" s="12" t="s">
        <v>449</v>
      </c>
      <c r="E428" s="12" t="s">
        <v>450</v>
      </c>
      <c r="F428" s="12" t="s">
        <v>451</v>
      </c>
      <c r="G428" s="12" t="s">
        <v>452</v>
      </c>
      <c r="H428" s="12">
        <v>29.8</v>
      </c>
      <c r="I428" s="16">
        <v>53.5</v>
      </c>
      <c r="J428" s="17"/>
      <c r="K428" s="17">
        <f t="shared" si="22"/>
        <v>44.02</v>
      </c>
      <c r="L428" s="12"/>
      <c r="M428" s="12"/>
      <c r="N428" s="12"/>
      <c r="O428" s="12"/>
      <c r="P428" s="12"/>
      <c r="Q428" s="12"/>
      <c r="R428" s="12"/>
      <c r="S428" s="12"/>
      <c r="T428" s="12"/>
      <c r="U428" s="11">
        <f t="shared" si="20"/>
        <v>0</v>
      </c>
      <c r="V428" s="18">
        <f t="shared" si="21"/>
        <v>44.02</v>
      </c>
      <c r="W428" s="18" cm="1">
        <f t="array" ref="W428">SUMPRODUCT(($V$5:$V$432&gt;V428)*($G$5:$G$432=G428))+1</f>
        <v>37</v>
      </c>
    </row>
    <row r="429" ht="30" customHeight="1" spans="1:23">
      <c r="A429" s="11">
        <v>425</v>
      </c>
      <c r="B429" s="12" t="s">
        <v>489</v>
      </c>
      <c r="C429" s="12" t="s">
        <v>47</v>
      </c>
      <c r="D429" s="12" t="s">
        <v>449</v>
      </c>
      <c r="E429" s="12" t="s">
        <v>450</v>
      </c>
      <c r="F429" s="12" t="s">
        <v>451</v>
      </c>
      <c r="G429" s="12" t="s">
        <v>452</v>
      </c>
      <c r="H429" s="12">
        <v>41</v>
      </c>
      <c r="I429" s="16">
        <v>43</v>
      </c>
      <c r="J429" s="17"/>
      <c r="K429" s="17">
        <f t="shared" si="22"/>
        <v>42.2</v>
      </c>
      <c r="L429" s="12"/>
      <c r="M429" s="12"/>
      <c r="N429" s="12"/>
      <c r="O429" s="12"/>
      <c r="P429" s="12"/>
      <c r="Q429" s="12"/>
      <c r="R429" s="12"/>
      <c r="S429" s="12"/>
      <c r="T429" s="12"/>
      <c r="U429" s="11">
        <f t="shared" si="20"/>
        <v>0</v>
      </c>
      <c r="V429" s="18">
        <f t="shared" si="21"/>
        <v>42.2</v>
      </c>
      <c r="W429" s="18" cm="1">
        <f t="array" ref="W429">SUMPRODUCT(($V$5:$V$432&gt;V429)*($G$5:$G$432=G429))+1</f>
        <v>38</v>
      </c>
    </row>
    <row r="430" ht="30" customHeight="1" spans="1:23">
      <c r="A430" s="11">
        <v>426</v>
      </c>
      <c r="B430" s="12" t="s">
        <v>490</v>
      </c>
      <c r="C430" s="12" t="s">
        <v>28</v>
      </c>
      <c r="D430" s="12" t="s">
        <v>449</v>
      </c>
      <c r="E430" s="12" t="s">
        <v>450</v>
      </c>
      <c r="F430" s="12" t="s">
        <v>451</v>
      </c>
      <c r="G430" s="12" t="s">
        <v>452</v>
      </c>
      <c r="H430" s="12">
        <v>54.8</v>
      </c>
      <c r="I430" s="16">
        <v>32</v>
      </c>
      <c r="J430" s="17"/>
      <c r="K430" s="17">
        <f t="shared" si="22"/>
        <v>41.12</v>
      </c>
      <c r="L430" s="12"/>
      <c r="M430" s="12"/>
      <c r="N430" s="12"/>
      <c r="O430" s="12"/>
      <c r="P430" s="12"/>
      <c r="Q430" s="12"/>
      <c r="R430" s="12"/>
      <c r="S430" s="12"/>
      <c r="T430" s="12"/>
      <c r="U430" s="11">
        <f t="shared" si="20"/>
        <v>0</v>
      </c>
      <c r="V430" s="18">
        <f t="shared" si="21"/>
        <v>41.12</v>
      </c>
      <c r="W430" s="18" cm="1">
        <f t="array" ref="W430">SUMPRODUCT(($V$5:$V$432&gt;V430)*($G$5:$G$432=G430))+1</f>
        <v>39</v>
      </c>
    </row>
    <row r="431" ht="30" customHeight="1" spans="1:23">
      <c r="A431" s="11">
        <v>427</v>
      </c>
      <c r="B431" s="12" t="s">
        <v>491</v>
      </c>
      <c r="C431" s="12" t="s">
        <v>28</v>
      </c>
      <c r="D431" s="12" t="s">
        <v>449</v>
      </c>
      <c r="E431" s="12" t="s">
        <v>450</v>
      </c>
      <c r="F431" s="12" t="s">
        <v>451</v>
      </c>
      <c r="G431" s="12" t="s">
        <v>452</v>
      </c>
      <c r="H431" s="12">
        <v>43.6</v>
      </c>
      <c r="I431" s="16">
        <v>31</v>
      </c>
      <c r="J431" s="17"/>
      <c r="K431" s="17">
        <f t="shared" si="22"/>
        <v>36.04</v>
      </c>
      <c r="L431" s="12"/>
      <c r="M431" s="12"/>
      <c r="N431" s="12"/>
      <c r="O431" s="12"/>
      <c r="P431" s="12"/>
      <c r="Q431" s="12"/>
      <c r="R431" s="12"/>
      <c r="S431" s="12"/>
      <c r="T431" s="12"/>
      <c r="U431" s="11">
        <f t="shared" si="20"/>
        <v>0</v>
      </c>
      <c r="V431" s="18">
        <f t="shared" si="21"/>
        <v>36.04</v>
      </c>
      <c r="W431" s="18" cm="1">
        <f t="array" ref="W431">SUMPRODUCT(($V$5:$V$432&gt;V431)*($G$5:$G$432=G431))+1</f>
        <v>40</v>
      </c>
    </row>
    <row r="432" ht="30" customHeight="1" spans="1:23">
      <c r="A432" s="11">
        <v>428</v>
      </c>
      <c r="B432" s="12" t="s">
        <v>492</v>
      </c>
      <c r="C432" s="12" t="s">
        <v>47</v>
      </c>
      <c r="D432" s="12" t="s">
        <v>449</v>
      </c>
      <c r="E432" s="12" t="s">
        <v>450</v>
      </c>
      <c r="F432" s="12" t="s">
        <v>451</v>
      </c>
      <c r="G432" s="12" t="s">
        <v>452</v>
      </c>
      <c r="H432" s="12">
        <v>32.4</v>
      </c>
      <c r="I432" s="16">
        <v>37.5</v>
      </c>
      <c r="J432" s="17"/>
      <c r="K432" s="17">
        <f t="shared" si="22"/>
        <v>35.46</v>
      </c>
      <c r="L432" s="12"/>
      <c r="M432" s="12"/>
      <c r="N432" s="12"/>
      <c r="O432" s="12"/>
      <c r="P432" s="12"/>
      <c r="Q432" s="12"/>
      <c r="R432" s="12"/>
      <c r="S432" s="12"/>
      <c r="T432" s="12"/>
      <c r="U432" s="11">
        <f t="shared" si="20"/>
        <v>0</v>
      </c>
      <c r="V432" s="18">
        <f t="shared" si="21"/>
        <v>35.46</v>
      </c>
      <c r="W432" s="18" cm="1">
        <f t="array" ref="W432">SUMPRODUCT(($V$5:$V$432&gt;V432)*($G$5:$G$432=G432))+1</f>
        <v>41</v>
      </c>
    </row>
  </sheetData>
  <autoFilter xmlns:etc="http://www.wps.cn/officeDocument/2017/etCustomData" ref="A4:V432" etc:filterBottomFollowUsedRange="0">
    <extLst/>
  </autoFilter>
  <mergeCells count="22">
    <mergeCell ref="A1:W1"/>
    <mergeCell ref="L2:U2"/>
    <mergeCell ref="M3:O3"/>
    <mergeCell ref="S3:T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3:L4"/>
    <mergeCell ref="P3:P4"/>
    <mergeCell ref="Q3:Q4"/>
    <mergeCell ref="R3:R4"/>
    <mergeCell ref="U3:U4"/>
    <mergeCell ref="V2:V4"/>
    <mergeCell ref="W2:W4"/>
  </mergeCells>
  <printOptions horizontalCentered="1"/>
  <pageMargins left="0.161111111111111" right="0.161111111111111" top="0.2125" bottom="0.2125" header="0.5" footer="0.5"/>
  <pageSetup paperSize="9" scale="58" fitToHeight="0" pageOrder="overThenDown" orientation="landscape" cellComments="asDisplayed" useFirstPageNumber="1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笔试总成绩排序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2024-12-23T08:36:38Z</dcterms:created>
  <dcterms:modified xsi:type="dcterms:W3CDTF">2024-12-23T08:57:05Z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867922AB5D9F4AD7A7033DAE95453678_11</vt:lpwstr>
  </property>
  <property fmtid="{D5CDD505-2E9C-101B-9397-08002B2CF9AE}" pid="3" name="KSOProductBuildVer">
    <vt:lpwstr>2052-12.1.0.19302</vt:lpwstr>
  </property>
</Properties>
</file>