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4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<sst xmlns="http://schemas.openxmlformats.org/spreadsheetml/2006/main" count="124" uniqueCount="72">
  <si>
    <t xml:space="preserve">内江市中医医院2025年度招聘员额人员总成绩汇总表                                                                                                             </t>
  </si>
  <si>
    <t>序号</t>
  </si>
  <si>
    <t>应聘岗位</t>
  </si>
  <si>
    <t>需求人数</t>
  </si>
  <si>
    <t>姓名</t>
  </si>
  <si>
    <t>性别</t>
  </si>
  <si>
    <t>籍贯</t>
  </si>
  <si>
    <t>出生
年月</t>
  </si>
  <si>
    <t>学历
学位</t>
  </si>
  <si>
    <t>毕业院校及专业</t>
  </si>
  <si>
    <t>职称</t>
  </si>
  <si>
    <t>笔试
成绩</t>
  </si>
  <si>
    <t>笔试
折后</t>
  </si>
  <si>
    <t>技能
成绩</t>
  </si>
  <si>
    <t>技能
折后</t>
  </si>
  <si>
    <t>面试
成绩</t>
  </si>
  <si>
    <t>面试
折后</t>
  </si>
  <si>
    <t>总分
成绩</t>
  </si>
  <si>
    <t>泌尿外科医生</t>
  </si>
  <si>
    <t>张勇</t>
  </si>
  <si>
    <t>男</t>
  </si>
  <si>
    <t>四川内江</t>
  </si>
  <si>
    <t>硕士研究生</t>
  </si>
  <si>
    <t>郑州大学外科学（泌尿外科方向）</t>
  </si>
  <si>
    <t>医师</t>
  </si>
  <si>
    <t>龚豪</t>
  </si>
  <si>
    <t>四川泸州</t>
  </si>
  <si>
    <t>西南医科大学外科学（泌尿外科方向）</t>
  </si>
  <si>
    <t>儿童骨科医生</t>
  </si>
  <si>
    <t>王嘉豪</t>
  </si>
  <si>
    <t>四川资阳</t>
  </si>
  <si>
    <t>西南医科大学中医骨伤科学</t>
  </si>
  <si>
    <t>中医师</t>
  </si>
  <si>
    <t>刘馨</t>
  </si>
  <si>
    <t>女</t>
  </si>
  <si>
    <t>关节骨一科医生</t>
  </si>
  <si>
    <t>李治</t>
  </si>
  <si>
    <t>1999.02</t>
  </si>
  <si>
    <t>广西中医药大学中医骨伤科学</t>
  </si>
  <si>
    <t>宋浩男</t>
  </si>
  <si>
    <t>四川眉山</t>
  </si>
  <si>
    <t>成都中医药大学中医骨伤科学</t>
  </si>
  <si>
    <t>脊柱骨一科医生</t>
  </si>
  <si>
    <t>蔺小洲</t>
  </si>
  <si>
    <t>四川广元</t>
  </si>
  <si>
    <t>1997.12</t>
  </si>
  <si>
    <t>青海大学骨科学</t>
  </si>
  <si>
    <t>崔杰</t>
  </si>
  <si>
    <t>1998.12</t>
  </si>
  <si>
    <t>川北医学院骨科学</t>
  </si>
  <si>
    <t>老年医学科医生</t>
  </si>
  <si>
    <t>孟诗琪</t>
  </si>
  <si>
    <t>1997.06</t>
  </si>
  <si>
    <t>贵州中医药大学中医内科学</t>
  </si>
  <si>
    <t>雷海燕</t>
  </si>
  <si>
    <t>成都中医药大学中医内科学</t>
  </si>
  <si>
    <t>口腔科医生</t>
  </si>
  <si>
    <t>高亦辰</t>
  </si>
  <si>
    <t>西南医科大学口腔医学</t>
  </si>
  <si>
    <t>皮肤美容科医生</t>
  </si>
  <si>
    <t>朱蕾</t>
  </si>
  <si>
    <t>贵州中医药大学中医外科(皮肤外科方向)</t>
  </si>
  <si>
    <t>陈虹宇</t>
  </si>
  <si>
    <t>1999.10</t>
  </si>
  <si>
    <t>云南中医药大学中西医结合临床（皮肤方向）</t>
  </si>
  <si>
    <t>放射科医生</t>
  </si>
  <si>
    <t>肖璇</t>
  </si>
  <si>
    <t>1999.05</t>
  </si>
  <si>
    <t>全日制本科学士</t>
  </si>
  <si>
    <t>川北医学院医学影像学</t>
  </si>
  <si>
    <t>罗一秒</t>
  </si>
  <si>
    <t>重庆医科大学放射影像学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</si>
</sst>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3">
    <font>
      <sz val="10"/>
      <name val="Arial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5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pane ySplit="2" topLeftCell="A13" activePane="bottomLeft" state="frozen"/>
      <selection/>
      <selection pane="bottomLeft" activeCell="A15" sqref="A15:A17"/>
    </sheetView>
  </sheetViews>
  <sheetFormatPr defaultColWidth="10.2857142857143" defaultRowHeight="14.25"/>
  <cols>
    <col min="1" max="1" width="5.14285714285714" style="3" customWidth="1"/>
    <col min="2" max="2" width="5.85714285714286" style="3" customWidth="1"/>
    <col min="3" max="3" width="5.71428571428571" style="3" customWidth="1"/>
    <col min="4" max="4" width="8" style="3" customWidth="1"/>
    <col min="5" max="5" width="5.14285714285714" style="3" customWidth="1"/>
    <col min="6" max="7" width="8.57142857142857" style="3" customWidth="1"/>
    <col min="8" max="8" width="10.7142857142857" style="3" customWidth="1"/>
    <col min="9" max="9" width="26.8571428571429" style="3" customWidth="1"/>
    <col min="10" max="10" width="7.85714285714286" style="3" customWidth="1"/>
    <col min="11" max="11" width="7.57142857142857" style="4" customWidth="1"/>
    <col min="12" max="13" width="7.57142857142857" style="5" customWidth="1"/>
    <col min="14" max="14" width="7.57142857142857" style="6" customWidth="1"/>
    <col min="15" max="15" width="7.57142857142857" style="7" customWidth="1"/>
    <col min="16" max="16" width="6.85714285714286" style="8" customWidth="1"/>
    <col min="17" max="17" width="7" style="9" customWidth="1"/>
    <col min="18" max="16382" width="10.2857142857143" style="1"/>
  </cols>
  <sheetData>
    <row r="1" s="1" customFormat="1" ht="36" customHeight="1" spans="1:1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7"/>
      <c r="O1" s="10"/>
      <c r="P1" s="10"/>
      <c r="Q1" s="10"/>
    </row>
    <row r="2" s="2" customFormat="1" ht="36" customHeight="1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1" t="s">
        <v>10</v>
      </c>
      <c r="K2" s="18" t="s">
        <v>11</v>
      </c>
      <c r="L2" s="18" t="s">
        <v>12</v>
      </c>
      <c r="M2" s="18" t="s">
        <v>13</v>
      </c>
      <c r="N2" s="19" t="s">
        <v>14</v>
      </c>
      <c r="O2" s="20" t="s">
        <v>15</v>
      </c>
      <c r="P2" s="20" t="s">
        <v>16</v>
      </c>
      <c r="Q2" s="20" t="s">
        <v>17</v>
      </c>
    </row>
    <row r="3" s="1" customFormat="1" ht="31" customHeight="1" spans="1:17">
      <c r="A3" s="13">
        <v>1</v>
      </c>
      <c r="B3" s="14" t="s">
        <v>18</v>
      </c>
      <c r="C3" s="15">
        <v>1</v>
      </c>
      <c r="D3" s="13" t="s">
        <v>19</v>
      </c>
      <c r="E3" s="13" t="s">
        <v>20</v>
      </c>
      <c r="F3" s="13" t="s">
        <v>21</v>
      </c>
      <c r="G3" s="13">
        <v>1998.02</v>
      </c>
      <c r="H3" s="13" t="s">
        <v>22</v>
      </c>
      <c r="I3" s="13" t="s">
        <v>23</v>
      </c>
      <c r="J3" s="13" t="s">
        <v>24</v>
      </c>
      <c r="K3" s="21">
        <v>70</v>
      </c>
      <c r="L3" s="22">
        <f t="shared" ref="L3:L17" si="0">K3*0.3</f>
        <v>21</v>
      </c>
      <c r="M3" s="22">
        <v>92</v>
      </c>
      <c r="N3" s="23">
        <f t="shared" ref="N3:N17" si="1">M3*0.3</f>
        <v>27.6</v>
      </c>
      <c r="O3" s="22">
        <v>87.2</v>
      </c>
      <c r="P3" s="24">
        <f t="shared" ref="P3:P17" si="2">O3*0.4</f>
        <v>34.88</v>
      </c>
      <c r="Q3" s="24">
        <f t="shared" ref="Q3:Q17" si="3">L3+N3+P3</f>
        <v>83.48</v>
      </c>
    </row>
    <row r="4" s="1" customFormat="1" ht="31" customHeight="1" spans="1:17">
      <c r="A4" s="13">
        <v>2</v>
      </c>
      <c r="B4" s="14"/>
      <c r="C4" s="15"/>
      <c r="D4" s="13" t="s">
        <v>25</v>
      </c>
      <c r="E4" s="13" t="s">
        <v>20</v>
      </c>
      <c r="F4" s="13" t="s">
        <v>26</v>
      </c>
      <c r="G4" s="13">
        <v>2000.08</v>
      </c>
      <c r="H4" s="13" t="s">
        <v>22</v>
      </c>
      <c r="I4" s="13" t="s">
        <v>27</v>
      </c>
      <c r="J4" s="13" t="s">
        <v>24</v>
      </c>
      <c r="K4" s="21">
        <v>68</v>
      </c>
      <c r="L4" s="22">
        <f t="shared" si="0"/>
        <v>20.4</v>
      </c>
      <c r="M4" s="22">
        <v>93</v>
      </c>
      <c r="N4" s="23">
        <f t="shared" si="1"/>
        <v>27.9</v>
      </c>
      <c r="O4" s="22">
        <v>81.8</v>
      </c>
      <c r="P4" s="24">
        <f t="shared" si="2"/>
        <v>32.72</v>
      </c>
      <c r="Q4" s="24">
        <f t="shared" si="3"/>
        <v>81.02</v>
      </c>
    </row>
    <row r="5" s="1" customFormat="1" ht="31" customHeight="1" spans="1:17">
      <c r="A5" s="13">
        <v>3</v>
      </c>
      <c r="B5" s="14" t="s">
        <v>28</v>
      </c>
      <c r="C5" s="15">
        <v>1</v>
      </c>
      <c r="D5" s="13" t="s">
        <v>29</v>
      </c>
      <c r="E5" s="13" t="s">
        <v>20</v>
      </c>
      <c r="F5" s="13" t="s">
        <v>30</v>
      </c>
      <c r="G5" s="16">
        <v>1997.08</v>
      </c>
      <c r="H5" s="13" t="s">
        <v>22</v>
      </c>
      <c r="I5" s="13" t="s">
        <v>31</v>
      </c>
      <c r="J5" s="13" t="s">
        <v>32</v>
      </c>
      <c r="K5" s="21">
        <v>68</v>
      </c>
      <c r="L5" s="22">
        <f t="shared" si="0"/>
        <v>20.4</v>
      </c>
      <c r="M5" s="22">
        <v>80</v>
      </c>
      <c r="N5" s="23">
        <f t="shared" si="1"/>
        <v>24</v>
      </c>
      <c r="O5" s="22">
        <v>85.8</v>
      </c>
      <c r="P5" s="22">
        <f t="shared" si="2"/>
        <v>34.32</v>
      </c>
      <c r="Q5" s="23">
        <f t="shared" si="3"/>
        <v>78.72</v>
      </c>
    </row>
    <row r="6" s="1" customFormat="1" ht="31" customHeight="1" spans="1:17">
      <c r="A6" s="13">
        <v>4</v>
      </c>
      <c r="B6" s="14"/>
      <c r="C6" s="15"/>
      <c r="D6" s="13" t="s">
        <v>33</v>
      </c>
      <c r="E6" s="13" t="s">
        <v>34</v>
      </c>
      <c r="F6" s="13" t="s">
        <v>30</v>
      </c>
      <c r="G6" s="16">
        <v>1997.12</v>
      </c>
      <c r="H6" s="13" t="s">
        <v>22</v>
      </c>
      <c r="I6" s="13" t="s">
        <v>31</v>
      </c>
      <c r="J6" s="13" t="s">
        <v>32</v>
      </c>
      <c r="K6" s="21">
        <v>65</v>
      </c>
      <c r="L6" s="22">
        <f t="shared" si="0"/>
        <v>19.5</v>
      </c>
      <c r="M6" s="22">
        <v>85</v>
      </c>
      <c r="N6" s="23">
        <f t="shared" si="1"/>
        <v>25.5</v>
      </c>
      <c r="O6" s="22">
        <v>76</v>
      </c>
      <c r="P6" s="22">
        <f t="shared" si="2"/>
        <v>30.4</v>
      </c>
      <c r="Q6" s="23">
        <f t="shared" si="3"/>
        <v>75.4</v>
      </c>
    </row>
    <row r="7" s="1" customFormat="1" ht="31" customHeight="1" spans="1:17">
      <c r="A7" s="13">
        <v>5</v>
      </c>
      <c r="B7" s="14" t="s">
        <v>35</v>
      </c>
      <c r="C7" s="15">
        <v>1</v>
      </c>
      <c r="D7" s="13" t="s">
        <v>36</v>
      </c>
      <c r="E7" s="13" t="s">
        <v>20</v>
      </c>
      <c r="F7" s="13" t="s">
        <v>30</v>
      </c>
      <c r="G7" s="16" t="s">
        <v>37</v>
      </c>
      <c r="H7" s="13" t="s">
        <v>22</v>
      </c>
      <c r="I7" s="13" t="s">
        <v>38</v>
      </c>
      <c r="J7" s="13" t="s">
        <v>32</v>
      </c>
      <c r="K7" s="21">
        <v>76</v>
      </c>
      <c r="L7" s="22">
        <f t="shared" si="0"/>
        <v>22.8</v>
      </c>
      <c r="M7" s="22">
        <v>65</v>
      </c>
      <c r="N7" s="23">
        <f t="shared" si="1"/>
        <v>19.5</v>
      </c>
      <c r="O7" s="22">
        <v>84.8</v>
      </c>
      <c r="P7" s="22">
        <f t="shared" si="2"/>
        <v>33.92</v>
      </c>
      <c r="Q7" s="23">
        <f t="shared" si="3"/>
        <v>76.22</v>
      </c>
    </row>
    <row r="8" s="1" customFormat="1" ht="31" customHeight="1" spans="1:17">
      <c r="A8" s="13">
        <v>6</v>
      </c>
      <c r="B8" s="14"/>
      <c r="C8" s="15"/>
      <c r="D8" s="13" t="s">
        <v>39</v>
      </c>
      <c r="E8" s="13" t="s">
        <v>20</v>
      </c>
      <c r="F8" s="13" t="s">
        <v>40</v>
      </c>
      <c r="G8" s="16">
        <v>1994.09</v>
      </c>
      <c r="H8" s="13" t="s">
        <v>22</v>
      </c>
      <c r="I8" s="13" t="s">
        <v>41</v>
      </c>
      <c r="J8" s="13" t="s">
        <v>32</v>
      </c>
      <c r="K8" s="21">
        <v>72</v>
      </c>
      <c r="L8" s="22">
        <f t="shared" si="0"/>
        <v>21.6</v>
      </c>
      <c r="M8" s="22">
        <v>70</v>
      </c>
      <c r="N8" s="23">
        <f t="shared" si="1"/>
        <v>21</v>
      </c>
      <c r="O8" s="22">
        <v>80</v>
      </c>
      <c r="P8" s="22">
        <f t="shared" si="2"/>
        <v>32</v>
      </c>
      <c r="Q8" s="23">
        <f t="shared" si="3"/>
        <v>74.6</v>
      </c>
    </row>
    <row r="9" s="1" customFormat="1" ht="27" customHeight="1" spans="1:17">
      <c r="A9" s="13">
        <v>7</v>
      </c>
      <c r="B9" s="14" t="s">
        <v>42</v>
      </c>
      <c r="C9" s="15">
        <v>1</v>
      </c>
      <c r="D9" s="13" t="s">
        <v>43</v>
      </c>
      <c r="E9" s="13" t="s">
        <v>20</v>
      </c>
      <c r="F9" s="13" t="s">
        <v>44</v>
      </c>
      <c r="G9" s="16" t="s">
        <v>45</v>
      </c>
      <c r="H9" s="13" t="s">
        <v>22</v>
      </c>
      <c r="I9" s="13" t="s">
        <v>46</v>
      </c>
      <c r="J9" s="14" t="s">
        <v>24</v>
      </c>
      <c r="K9" s="21">
        <v>62</v>
      </c>
      <c r="L9" s="22">
        <f t="shared" si="0"/>
        <v>18.6</v>
      </c>
      <c r="M9" s="22">
        <v>79.75</v>
      </c>
      <c r="N9" s="23">
        <f t="shared" si="1"/>
        <v>23.925</v>
      </c>
      <c r="O9" s="22">
        <v>88.4</v>
      </c>
      <c r="P9" s="22">
        <f t="shared" si="2"/>
        <v>35.36</v>
      </c>
      <c r="Q9" s="22">
        <f t="shared" si="3"/>
        <v>77.885</v>
      </c>
    </row>
    <row r="10" s="1" customFormat="1" ht="27" customHeight="1" spans="1:17">
      <c r="A10" s="13">
        <v>8</v>
      </c>
      <c r="B10" s="14"/>
      <c r="C10" s="15"/>
      <c r="D10" s="13" t="s">
        <v>47</v>
      </c>
      <c r="E10" s="13" t="s">
        <v>20</v>
      </c>
      <c r="F10" s="13" t="s">
        <v>26</v>
      </c>
      <c r="G10" s="16" t="s">
        <v>48</v>
      </c>
      <c r="H10" s="13" t="s">
        <v>22</v>
      </c>
      <c r="I10" s="13" t="s">
        <v>49</v>
      </c>
      <c r="J10" s="14" t="s">
        <v>24</v>
      </c>
      <c r="K10" s="21">
        <v>71</v>
      </c>
      <c r="L10" s="22">
        <f t="shared" si="0"/>
        <v>21.3</v>
      </c>
      <c r="M10" s="22">
        <v>82.75</v>
      </c>
      <c r="N10" s="23">
        <f t="shared" si="1"/>
        <v>24.825</v>
      </c>
      <c r="O10" s="22">
        <v>78</v>
      </c>
      <c r="P10" s="22">
        <f t="shared" si="2"/>
        <v>31.2</v>
      </c>
      <c r="Q10" s="22">
        <f t="shared" si="3"/>
        <v>77.325</v>
      </c>
    </row>
    <row r="11" s="1" customFormat="1" ht="31" customHeight="1" spans="1:17">
      <c r="A11" s="13">
        <v>9</v>
      </c>
      <c r="B11" s="14" t="s">
        <v>50</v>
      </c>
      <c r="C11" s="15">
        <v>1</v>
      </c>
      <c r="D11" s="13" t="s">
        <v>51</v>
      </c>
      <c r="E11" s="13" t="s">
        <v>34</v>
      </c>
      <c r="F11" s="13" t="s">
        <v>21</v>
      </c>
      <c r="G11" s="16" t="s">
        <v>52</v>
      </c>
      <c r="H11" s="13" t="s">
        <v>22</v>
      </c>
      <c r="I11" s="13" t="s">
        <v>53</v>
      </c>
      <c r="J11" s="13" t="s">
        <v>32</v>
      </c>
      <c r="K11" s="21">
        <v>64</v>
      </c>
      <c r="L11" s="22">
        <f t="shared" si="0"/>
        <v>19.2</v>
      </c>
      <c r="M11" s="22">
        <v>94</v>
      </c>
      <c r="N11" s="23">
        <f t="shared" si="1"/>
        <v>28.2</v>
      </c>
      <c r="O11" s="22">
        <v>83</v>
      </c>
      <c r="P11" s="22">
        <f t="shared" si="2"/>
        <v>33.2</v>
      </c>
      <c r="Q11" s="22">
        <f t="shared" si="3"/>
        <v>80.6</v>
      </c>
    </row>
    <row r="12" s="1" customFormat="1" ht="31" customHeight="1" spans="1:17">
      <c r="A12" s="13">
        <v>10</v>
      </c>
      <c r="B12" s="14"/>
      <c r="C12" s="15"/>
      <c r="D12" s="13" t="s">
        <v>54</v>
      </c>
      <c r="E12" s="13" t="s">
        <v>34</v>
      </c>
      <c r="F12" s="13" t="s">
        <v>21</v>
      </c>
      <c r="G12" s="16">
        <v>2000.04</v>
      </c>
      <c r="H12" s="13" t="s">
        <v>22</v>
      </c>
      <c r="I12" s="13" t="s">
        <v>55</v>
      </c>
      <c r="J12" s="13" t="s">
        <v>32</v>
      </c>
      <c r="K12" s="21">
        <v>68</v>
      </c>
      <c r="L12" s="22">
        <f t="shared" si="0"/>
        <v>20.4</v>
      </c>
      <c r="M12" s="22">
        <v>80</v>
      </c>
      <c r="N12" s="23">
        <f t="shared" si="1"/>
        <v>24</v>
      </c>
      <c r="O12" s="22">
        <v>83.8</v>
      </c>
      <c r="P12" s="22">
        <f t="shared" si="2"/>
        <v>33.52</v>
      </c>
      <c r="Q12" s="22">
        <f t="shared" si="3"/>
        <v>77.92</v>
      </c>
    </row>
    <row r="13" s="1" customFormat="1" ht="31" customHeight="1" spans="1:17">
      <c r="A13" s="13">
        <v>11</v>
      </c>
      <c r="B13" s="14" t="s">
        <v>56</v>
      </c>
      <c r="C13" s="15">
        <v>1</v>
      </c>
      <c r="D13" s="13" t="s">
        <v>57</v>
      </c>
      <c r="E13" s="13" t="s">
        <v>20</v>
      </c>
      <c r="F13" s="13" t="s">
        <v>26</v>
      </c>
      <c r="G13" s="16" t="s">
        <v>37</v>
      </c>
      <c r="H13" s="13" t="s">
        <v>22</v>
      </c>
      <c r="I13" s="13" t="s">
        <v>58</v>
      </c>
      <c r="J13" s="14" t="s">
        <v>24</v>
      </c>
      <c r="K13" s="21">
        <v>61</v>
      </c>
      <c r="L13" s="22">
        <f t="shared" si="0"/>
        <v>18.3</v>
      </c>
      <c r="M13" s="22">
        <v>86</v>
      </c>
      <c r="N13" s="23">
        <f t="shared" si="1"/>
        <v>25.8</v>
      </c>
      <c r="O13" s="22">
        <v>85.8</v>
      </c>
      <c r="P13" s="24">
        <f t="shared" si="2"/>
        <v>34.32</v>
      </c>
      <c r="Q13" s="24">
        <f t="shared" si="3"/>
        <v>78.42</v>
      </c>
    </row>
    <row r="14" s="1" customFormat="1" ht="31" customHeight="1" spans="1:17">
      <c r="A14" s="13">
        <v>12</v>
      </c>
      <c r="B14" s="14" t="s">
        <v>59</v>
      </c>
      <c r="C14" s="15">
        <v>1</v>
      </c>
      <c r="D14" s="13" t="s">
        <v>60</v>
      </c>
      <c r="E14" s="13" t="s">
        <v>34</v>
      </c>
      <c r="F14" s="13" t="s">
        <v>26</v>
      </c>
      <c r="G14" s="16">
        <v>1998.07</v>
      </c>
      <c r="H14" s="13" t="s">
        <v>22</v>
      </c>
      <c r="I14" s="13" t="s">
        <v>61</v>
      </c>
      <c r="J14" s="13" t="s">
        <v>32</v>
      </c>
      <c r="K14" s="21">
        <v>70</v>
      </c>
      <c r="L14" s="22">
        <f t="shared" si="0"/>
        <v>21</v>
      </c>
      <c r="M14" s="22">
        <v>96</v>
      </c>
      <c r="N14" s="23">
        <f t="shared" si="1"/>
        <v>28.8</v>
      </c>
      <c r="O14" s="22">
        <v>86.8</v>
      </c>
      <c r="P14" s="24">
        <f t="shared" si="2"/>
        <v>34.72</v>
      </c>
      <c r="Q14" s="24">
        <f t="shared" si="3"/>
        <v>84.52</v>
      </c>
    </row>
    <row r="15" s="1" customFormat="1" ht="36" customHeight="1" spans="1:17">
      <c r="A15" s="13">
        <v>13</v>
      </c>
      <c r="B15" s="14"/>
      <c r="C15" s="15"/>
      <c r="D15" s="13" t="s">
        <v>62</v>
      </c>
      <c r="E15" s="13" t="s">
        <v>20</v>
      </c>
      <c r="F15" s="13" t="s">
        <v>21</v>
      </c>
      <c r="G15" s="13" t="s">
        <v>63</v>
      </c>
      <c r="H15" s="13" t="s">
        <v>22</v>
      </c>
      <c r="I15" s="13" t="s">
        <v>64</v>
      </c>
      <c r="J15" s="14" t="s">
        <v>32</v>
      </c>
      <c r="K15" s="21">
        <v>69</v>
      </c>
      <c r="L15" s="22">
        <f t="shared" si="0"/>
        <v>20.7</v>
      </c>
      <c r="M15" s="22">
        <v>95</v>
      </c>
      <c r="N15" s="23">
        <f t="shared" si="1"/>
        <v>28.5</v>
      </c>
      <c r="O15" s="22">
        <v>81.6</v>
      </c>
      <c r="P15" s="24">
        <f t="shared" si="2"/>
        <v>32.64</v>
      </c>
      <c r="Q15" s="24">
        <f t="shared" si="3"/>
        <v>81.84</v>
      </c>
    </row>
    <row r="16" s="1" customFormat="1" ht="31" customHeight="1" spans="1:17">
      <c r="A16" s="13">
        <v>14</v>
      </c>
      <c r="B16" s="14" t="s">
        <v>65</v>
      </c>
      <c r="C16" s="15">
        <v>1</v>
      </c>
      <c r="D16" s="13" t="s">
        <v>66</v>
      </c>
      <c r="E16" s="13" t="s">
        <v>34</v>
      </c>
      <c r="F16" s="13" t="s">
        <v>30</v>
      </c>
      <c r="G16" s="16" t="s">
        <v>67</v>
      </c>
      <c r="H16" s="13" t="s">
        <v>68</v>
      </c>
      <c r="I16" s="13" t="s">
        <v>69</v>
      </c>
      <c r="J16" s="14" t="s">
        <v>24</v>
      </c>
      <c r="K16" s="21">
        <v>60</v>
      </c>
      <c r="L16" s="22">
        <f t="shared" si="0"/>
        <v>18</v>
      </c>
      <c r="M16" s="22">
        <v>100</v>
      </c>
      <c r="N16" s="23">
        <f t="shared" si="1"/>
        <v>30</v>
      </c>
      <c r="O16" s="22">
        <v>85.8</v>
      </c>
      <c r="P16" s="24">
        <f t="shared" si="2"/>
        <v>34.32</v>
      </c>
      <c r="Q16" s="24">
        <f t="shared" si="3"/>
        <v>82.32</v>
      </c>
    </row>
    <row r="17" s="1" customFormat="1" ht="31" customHeight="1" spans="1:17">
      <c r="A17" s="13">
        <v>15</v>
      </c>
      <c r="B17" s="14"/>
      <c r="C17" s="15"/>
      <c r="D17" s="13" t="s">
        <v>70</v>
      </c>
      <c r="E17" s="13" t="s">
        <v>34</v>
      </c>
      <c r="F17" s="13" t="s">
        <v>30</v>
      </c>
      <c r="G17" s="13" t="s">
        <v>63</v>
      </c>
      <c r="H17" s="13" t="s">
        <v>22</v>
      </c>
      <c r="I17" s="13" t="s">
        <v>71</v>
      </c>
      <c r="J17" s="14" t="s">
        <v>24</v>
      </c>
      <c r="K17" s="21">
        <v>63</v>
      </c>
      <c r="L17" s="22">
        <f t="shared" si="0"/>
        <v>18.9</v>
      </c>
      <c r="M17" s="22">
        <v>98</v>
      </c>
      <c r="N17" s="23">
        <f t="shared" si="1"/>
        <v>29.4</v>
      </c>
      <c r="O17" s="22">
        <v>83.4</v>
      </c>
      <c r="P17" s="24">
        <f t="shared" si="2"/>
        <v>33.36</v>
      </c>
      <c r="Q17" s="24">
        <f t="shared" si="3"/>
        <v>81.66</v>
      </c>
    </row>
  </sheetData>
  <mergeCells count="15">
    <mergeCell ref="A1:Q1"/>
    <mergeCell ref="B3:B4"/>
    <mergeCell ref="B5:B6"/>
    <mergeCell ref="B7:B8"/>
    <mergeCell ref="B9:B10"/>
    <mergeCell ref="B11:B12"/>
    <mergeCell ref="B14:B15"/>
    <mergeCell ref="B16:B17"/>
    <mergeCell ref="C3:C4"/>
    <mergeCell ref="C5:C6"/>
    <mergeCell ref="C7:C8"/>
    <mergeCell ref="C9:C10"/>
    <mergeCell ref="C11:C12"/>
    <mergeCell ref="C14:C15"/>
    <mergeCell ref="C16:C17"/>
  </mergeCells>
  <pageMargins left="0.314583333333333" right="0.236111111111111" top="0.511805555555556" bottom="0.43263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李玉</cp:lastModifiedBy>
  <dcterms:created xsi:type="dcterms:W3CDTF">2023-12-15T00:40:00Z</dcterms:created>
  <dcterms:modified xsi:type="dcterms:W3CDTF">2024-12-27T09:51:08Z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1548D55EA3E54719993CACD623580DB1</vt:lpwstr>
  </property>
  <property fmtid="{D5CDD505-2E9C-101B-9397-08002B2CF9AE}" pid="3" name="KSOProductBuildVer">
    <vt:lpwstr>2052-11.8.6.11825</vt:lpwstr>
  </property>
</Properties>
</file>