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Sheet1!$A$2:$I$75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<sst xmlns="http://schemas.openxmlformats.org/spreadsheetml/2006/main" count="179" uniqueCount="174">
  <si>
    <t>附件1：</t>
  </si>
  <si>
    <t>沁水县属国有企业公开招聘工作人员
综合成绩表</t>
  </si>
  <si>
    <t>岗位</t>
  </si>
  <si>
    <t>姓名</t>
  </si>
  <si>
    <t>准考证号</t>
  </si>
  <si>
    <t>笔试成绩</t>
  </si>
  <si>
    <t>面试成绩</t>
  </si>
  <si>
    <t>综合成绩</t>
  </si>
  <si>
    <t>名次</t>
  </si>
  <si>
    <t>得分</t>
  </si>
  <si>
    <t>岗位1-项目工程部</t>
  </si>
  <si>
    <t>张登程</t>
  </si>
  <si>
    <t>019</t>
  </si>
  <si>
    <t>崔媛媛</t>
  </si>
  <si>
    <t>015</t>
  </si>
  <si>
    <t>李晓东</t>
  </si>
  <si>
    <t>012</t>
  </si>
  <si>
    <t>张磊</t>
  </si>
  <si>
    <t>016</t>
  </si>
  <si>
    <t>胡世龙</t>
  </si>
  <si>
    <t>006</t>
  </si>
  <si>
    <t>达星辰</t>
  </si>
  <si>
    <t>008</t>
  </si>
  <si>
    <t>岗位2-物业管理部</t>
  </si>
  <si>
    <t>张晓艳</t>
  </si>
  <si>
    <t>100</t>
  </si>
  <si>
    <t>王哲瑶</t>
  </si>
  <si>
    <t>093</t>
  </si>
  <si>
    <t>刘秋谷</t>
  </si>
  <si>
    <t>096</t>
  </si>
  <si>
    <t>岗位3-财务管理部</t>
  </si>
  <si>
    <t>刘毛霞</t>
  </si>
  <si>
    <t>575</t>
  </si>
  <si>
    <t>尚晶</t>
  </si>
  <si>
    <t>574</t>
  </si>
  <si>
    <t>成琳琳</t>
  </si>
  <si>
    <t>572</t>
  </si>
  <si>
    <t>岗位4-计划财务部</t>
  </si>
  <si>
    <t>牛雯暄</t>
  </si>
  <si>
    <t>591</t>
  </si>
  <si>
    <t>史佳恒</t>
  </si>
  <si>
    <t>588</t>
  </si>
  <si>
    <t>李静</t>
  </si>
  <si>
    <t>604</t>
  </si>
  <si>
    <t>缺考</t>
  </si>
  <si>
    <t>岗位5-综合管理部</t>
  </si>
  <si>
    <t>卫震</t>
  </si>
  <si>
    <t>038</t>
  </si>
  <si>
    <t>李羿含</t>
  </si>
  <si>
    <t>034</t>
  </si>
  <si>
    <t>谢鹏飞</t>
  </si>
  <si>
    <t>037</t>
  </si>
  <si>
    <t>岗位6-工程管理部</t>
  </si>
  <si>
    <t>聂子皓</t>
  </si>
  <si>
    <t>104</t>
  </si>
  <si>
    <t>王夏莉</t>
  </si>
  <si>
    <t>102</t>
  </si>
  <si>
    <t>倪雄飞</t>
  </si>
  <si>
    <t>105</t>
  </si>
  <si>
    <t>岗位7-工程管理部</t>
  </si>
  <si>
    <t>赵思宁</t>
  </si>
  <si>
    <t>111</t>
  </si>
  <si>
    <t>刘晓静</t>
  </si>
  <si>
    <t>115</t>
  </si>
  <si>
    <t>李超</t>
  </si>
  <si>
    <t>114</t>
  </si>
  <si>
    <t>岗位8-综合办公室</t>
  </si>
  <si>
    <t>苗杰林</t>
  </si>
  <si>
    <t>278</t>
  </si>
  <si>
    <t>赵杰</t>
  </si>
  <si>
    <t>300</t>
  </si>
  <si>
    <t>曹亮</t>
  </si>
  <si>
    <t>123</t>
  </si>
  <si>
    <t>岗位9-人力资源部</t>
  </si>
  <si>
    <t>陈旭艳</t>
  </si>
  <si>
    <t>351</t>
  </si>
  <si>
    <t>马萌萌</t>
  </si>
  <si>
    <t>350</t>
  </si>
  <si>
    <t>岗位10-财务部</t>
  </si>
  <si>
    <t>王晶晶</t>
  </si>
  <si>
    <t>615</t>
  </si>
  <si>
    <t>王雪燕</t>
  </si>
  <si>
    <t>619</t>
  </si>
  <si>
    <t>陈素男</t>
  </si>
  <si>
    <t>618</t>
  </si>
  <si>
    <t>岗位11-资产管理部</t>
  </si>
  <si>
    <t>宋依静</t>
  </si>
  <si>
    <t>446</t>
  </si>
  <si>
    <t>王江鸿</t>
  </si>
  <si>
    <t>471</t>
  </si>
  <si>
    <t>陈浩浩</t>
  </si>
  <si>
    <t>478</t>
  </si>
  <si>
    <t>岗位12-投融资业务部</t>
  </si>
  <si>
    <t>李紫琴</t>
  </si>
  <si>
    <t>510</t>
  </si>
  <si>
    <t>梁诚</t>
  </si>
  <si>
    <t>511</t>
  </si>
  <si>
    <t>王雪娇</t>
  </si>
  <si>
    <t>505</t>
  </si>
  <si>
    <t>岗位13-风控部</t>
  </si>
  <si>
    <t>王爽</t>
  </si>
  <si>
    <t>513</t>
  </si>
  <si>
    <t>冯小刚</t>
  </si>
  <si>
    <t>532</t>
  </si>
  <si>
    <t>赵瑞敏</t>
  </si>
  <si>
    <t>524</t>
  </si>
  <si>
    <t>岗位14-项目管理部</t>
  </si>
  <si>
    <t>李楠</t>
  </si>
  <si>
    <t>039</t>
  </si>
  <si>
    <t>崔凯飞</t>
  </si>
  <si>
    <t>044</t>
  </si>
  <si>
    <t>潘锦堂</t>
  </si>
  <si>
    <t>085</t>
  </si>
  <si>
    <t>岗位15-办公室</t>
  </si>
  <si>
    <t>韦芬</t>
  </si>
  <si>
    <t>378</t>
  </si>
  <si>
    <t>王欢欢</t>
  </si>
  <si>
    <t>369</t>
  </si>
  <si>
    <t>宋静</t>
  </si>
  <si>
    <t>362</t>
  </si>
  <si>
    <t>岗位16-财务部</t>
  </si>
  <si>
    <t>司文思</t>
  </si>
  <si>
    <t>624</t>
  </si>
  <si>
    <t>毕慧芳</t>
  </si>
  <si>
    <t>621</t>
  </si>
  <si>
    <t>刘茜</t>
  </si>
  <si>
    <t>622</t>
  </si>
  <si>
    <t>岗位18-财务部</t>
  </si>
  <si>
    <t>王迎霞</t>
  </si>
  <si>
    <t>636</t>
  </si>
  <si>
    <t>史雅倩</t>
  </si>
  <si>
    <t>627</t>
  </si>
  <si>
    <t>王沁丽</t>
  </si>
  <si>
    <t>633</t>
  </si>
  <si>
    <t>岗位19-文案部</t>
  </si>
  <si>
    <t>段威名</t>
  </si>
  <si>
    <t>545</t>
  </si>
  <si>
    <t>衡娇</t>
  </si>
  <si>
    <t>541</t>
  </si>
  <si>
    <t>王咪</t>
  </si>
  <si>
    <t>549</t>
  </si>
  <si>
    <t>岗位20-影视制作部</t>
  </si>
  <si>
    <t>田云</t>
  </si>
  <si>
    <t>551</t>
  </si>
  <si>
    <t>郭惠利</t>
  </si>
  <si>
    <t>552</t>
  </si>
  <si>
    <t>原秀秀</t>
  </si>
  <si>
    <t>550</t>
  </si>
  <si>
    <t>岗位21-工程部</t>
  </si>
  <si>
    <t>王鼎</t>
  </si>
  <si>
    <t>646</t>
  </si>
  <si>
    <t>高瑞</t>
  </si>
  <si>
    <t>639</t>
  </si>
  <si>
    <t>李晓攀</t>
  </si>
  <si>
    <t>644</t>
  </si>
  <si>
    <t>郭兴永</t>
  </si>
  <si>
    <t>641</t>
  </si>
  <si>
    <t>董超</t>
  </si>
  <si>
    <t>645</t>
  </si>
  <si>
    <t>李琳涛</t>
  </si>
  <si>
    <t>638</t>
  </si>
  <si>
    <t>岗位22-文创设计部</t>
  </si>
  <si>
    <t>张俊</t>
  </si>
  <si>
    <t>563</t>
  </si>
  <si>
    <t>郭牛苗</t>
  </si>
  <si>
    <t>555</t>
  </si>
  <si>
    <t>郭艳芳</t>
  </si>
  <si>
    <t>554</t>
  </si>
  <si>
    <t>李水仙</t>
  </si>
  <si>
    <t>556</t>
  </si>
  <si>
    <t>李娟</t>
  </si>
  <si>
    <t>560</t>
  </si>
  <si>
    <t>于丽芳</t>
  </si>
  <si>
    <t>559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</si>
</sst>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.00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仿宋"/>
      <charset val="134"/>
    </font>
    <font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Alignment="1">
      <alignment horizontal="left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9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5"/>
  <sheetViews>
    <sheetView tabSelected="1" view="pageBreakPreview" zoomScaleNormal="100" workbookViewId="0">
      <pane ySplit="4" topLeftCell="A12" activePane="bottomLeft" state="frozen"/>
      <selection/>
      <selection pane="bottomLeft" activeCell="N41" sqref="N41"/>
    </sheetView>
  </sheetViews>
  <sheetFormatPr defaultColWidth="9" defaultRowHeight="13.5"/>
  <cols>
    <col min="1" max="1" width="20.625" customWidth="1"/>
    <col min="2" max="3" width="15.625" customWidth="1"/>
    <col min="4" max="7" width="13.625" customWidth="1"/>
    <col min="8" max="8" width="10.875" customWidth="1"/>
    <col min="9" max="9" width="7.625" customWidth="1"/>
  </cols>
  <sheetData>
    <row r="1" ht="34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67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23" customHeight="1" spans="1:9">
      <c r="A3" s="3" t="s">
        <v>2</v>
      </c>
      <c r="B3" s="3" t="s">
        <v>3</v>
      </c>
      <c r="C3" s="3" t="s">
        <v>4</v>
      </c>
      <c r="D3" s="4" t="s">
        <v>5</v>
      </c>
      <c r="E3" s="4"/>
      <c r="F3" s="4" t="s">
        <v>6</v>
      </c>
      <c r="G3" s="4"/>
      <c r="H3" s="4" t="s">
        <v>7</v>
      </c>
      <c r="I3" s="11" t="s">
        <v>8</v>
      </c>
    </row>
    <row r="4" ht="24" customHeight="1" spans="1:9">
      <c r="A4" s="4"/>
      <c r="B4" s="4"/>
      <c r="C4" s="3"/>
      <c r="D4" s="4" t="s">
        <v>9</v>
      </c>
      <c r="E4" s="5">
        <v>0.6</v>
      </c>
      <c r="F4" s="4" t="s">
        <v>9</v>
      </c>
      <c r="G4" s="5">
        <v>0.4</v>
      </c>
      <c r="H4" s="4"/>
      <c r="I4" s="11"/>
    </row>
    <row r="5" ht="25" customHeight="1" spans="1:9">
      <c r="A5" s="6" t="s">
        <v>10</v>
      </c>
      <c r="B5" s="6" t="s">
        <v>11</v>
      </c>
      <c r="C5" s="7" t="s">
        <v>12</v>
      </c>
      <c r="D5" s="8">
        <v>82.2</v>
      </c>
      <c r="E5" s="9">
        <f t="shared" ref="E5:E21" si="0">ROUND(D5*0.6,2)</f>
        <v>49.32</v>
      </c>
      <c r="F5" s="9">
        <v>76.6</v>
      </c>
      <c r="G5" s="9">
        <f>ROUND(F5*0.4,2)</f>
        <v>30.64</v>
      </c>
      <c r="H5" s="9">
        <f t="shared" ref="H5:H21" si="1">E5+G5</f>
        <v>79.96</v>
      </c>
      <c r="I5" s="12">
        <v>1</v>
      </c>
    </row>
    <row r="6" ht="25" customHeight="1" spans="1:9">
      <c r="A6" s="6"/>
      <c r="B6" s="6" t="s">
        <v>13</v>
      </c>
      <c r="C6" s="7" t="s">
        <v>14</v>
      </c>
      <c r="D6" s="8">
        <v>77.4</v>
      </c>
      <c r="E6" s="9">
        <f t="shared" si="0"/>
        <v>46.44</v>
      </c>
      <c r="F6" s="9">
        <v>75.96</v>
      </c>
      <c r="G6" s="9">
        <f>ROUND(F6*0.4,2)</f>
        <v>30.38</v>
      </c>
      <c r="H6" s="9">
        <f t="shared" si="1"/>
        <v>76.82</v>
      </c>
      <c r="I6" s="12">
        <v>2</v>
      </c>
    </row>
    <row r="7" ht="25" customHeight="1" spans="1:9">
      <c r="A7" s="6"/>
      <c r="B7" s="6" t="s">
        <v>15</v>
      </c>
      <c r="C7" s="7" t="s">
        <v>16</v>
      </c>
      <c r="D7" s="8">
        <v>74.4</v>
      </c>
      <c r="E7" s="9">
        <f t="shared" si="0"/>
        <v>44.64</v>
      </c>
      <c r="F7" s="9">
        <v>73.9</v>
      </c>
      <c r="G7" s="9">
        <f>ROUND(F7*0.4,2)</f>
        <v>29.56</v>
      </c>
      <c r="H7" s="9">
        <f t="shared" si="1"/>
        <v>74.2</v>
      </c>
      <c r="I7" s="12">
        <v>3</v>
      </c>
    </row>
    <row r="8" ht="25" customHeight="1" spans="1:9">
      <c r="A8" s="6"/>
      <c r="B8" s="6" t="s">
        <v>17</v>
      </c>
      <c r="C8" s="7" t="s">
        <v>18</v>
      </c>
      <c r="D8" s="8">
        <v>73</v>
      </c>
      <c r="E8" s="9">
        <f t="shared" si="0"/>
        <v>43.8</v>
      </c>
      <c r="F8" s="9">
        <v>75.21</v>
      </c>
      <c r="G8" s="9">
        <f>ROUND(F8*0.4,2)</f>
        <v>30.08</v>
      </c>
      <c r="H8" s="9">
        <f t="shared" si="1"/>
        <v>73.88</v>
      </c>
      <c r="I8" s="12">
        <v>4</v>
      </c>
    </row>
    <row r="9" ht="25" customHeight="1" spans="1:9">
      <c r="A9" s="6"/>
      <c r="B9" s="6" t="s">
        <v>19</v>
      </c>
      <c r="C9" s="7" t="s">
        <v>20</v>
      </c>
      <c r="D9" s="8">
        <v>73.2</v>
      </c>
      <c r="E9" s="9">
        <f t="shared" si="0"/>
        <v>43.92</v>
      </c>
      <c r="F9" s="9">
        <v>73.4</v>
      </c>
      <c r="G9" s="9">
        <f>ROUND(F9*0.4,2)</f>
        <v>29.36</v>
      </c>
      <c r="H9" s="9">
        <f t="shared" si="1"/>
        <v>73.28</v>
      </c>
      <c r="I9" s="12">
        <v>5</v>
      </c>
    </row>
    <row r="10" ht="25" customHeight="1" spans="1:9">
      <c r="A10" s="6"/>
      <c r="B10" s="6" t="s">
        <v>21</v>
      </c>
      <c r="C10" s="7" t="s">
        <v>22</v>
      </c>
      <c r="D10" s="8">
        <v>72.6</v>
      </c>
      <c r="E10" s="9">
        <f t="shared" si="0"/>
        <v>43.56</v>
      </c>
      <c r="F10" s="9">
        <v>73.71</v>
      </c>
      <c r="G10" s="9">
        <f t="shared" ref="G10:G23" si="2">ROUND(F10*0.4,2)</f>
        <v>29.48</v>
      </c>
      <c r="H10" s="9">
        <f t="shared" si="1"/>
        <v>73.04</v>
      </c>
      <c r="I10" s="12">
        <v>6</v>
      </c>
    </row>
    <row r="11" ht="25" customHeight="1" spans="1:9">
      <c r="A11" s="6" t="s">
        <v>23</v>
      </c>
      <c r="B11" s="6" t="s">
        <v>24</v>
      </c>
      <c r="C11" s="7" t="s">
        <v>25</v>
      </c>
      <c r="D11" s="8">
        <v>78.8</v>
      </c>
      <c r="E11" s="9">
        <f t="shared" si="0"/>
        <v>47.28</v>
      </c>
      <c r="F11" s="9">
        <v>78.08</v>
      </c>
      <c r="G11" s="9">
        <f t="shared" si="2"/>
        <v>31.23</v>
      </c>
      <c r="H11" s="9">
        <f t="shared" si="1"/>
        <v>78.51</v>
      </c>
      <c r="I11" s="12">
        <v>1</v>
      </c>
    </row>
    <row r="12" ht="25" customHeight="1" spans="1:9">
      <c r="A12" s="6"/>
      <c r="B12" s="6" t="s">
        <v>26</v>
      </c>
      <c r="C12" s="7" t="s">
        <v>27</v>
      </c>
      <c r="D12" s="8">
        <v>76.4</v>
      </c>
      <c r="E12" s="9">
        <f t="shared" si="0"/>
        <v>45.84</v>
      </c>
      <c r="F12" s="9">
        <v>74.55</v>
      </c>
      <c r="G12" s="9">
        <f t="shared" si="2"/>
        <v>29.82</v>
      </c>
      <c r="H12" s="9">
        <f t="shared" si="1"/>
        <v>75.66</v>
      </c>
      <c r="I12" s="12">
        <v>2</v>
      </c>
    </row>
    <row r="13" ht="25" customHeight="1" spans="1:9">
      <c r="A13" s="6"/>
      <c r="B13" s="6" t="s">
        <v>28</v>
      </c>
      <c r="C13" s="7" t="s">
        <v>29</v>
      </c>
      <c r="D13" s="8">
        <v>74.8</v>
      </c>
      <c r="E13" s="9">
        <f t="shared" si="0"/>
        <v>44.88</v>
      </c>
      <c r="F13" s="9">
        <v>74.16</v>
      </c>
      <c r="G13" s="9">
        <f t="shared" si="2"/>
        <v>29.66</v>
      </c>
      <c r="H13" s="9">
        <f t="shared" si="1"/>
        <v>74.54</v>
      </c>
      <c r="I13" s="12">
        <v>3</v>
      </c>
    </row>
    <row r="14" ht="25" customHeight="1" spans="1:9">
      <c r="A14" s="6" t="s">
        <v>30</v>
      </c>
      <c r="B14" s="6" t="s">
        <v>31</v>
      </c>
      <c r="C14" s="7" t="s">
        <v>32</v>
      </c>
      <c r="D14" s="8">
        <v>77.8</v>
      </c>
      <c r="E14" s="9">
        <f t="shared" si="0"/>
        <v>46.68</v>
      </c>
      <c r="F14" s="9">
        <v>72.55</v>
      </c>
      <c r="G14" s="9">
        <f t="shared" si="2"/>
        <v>29.02</v>
      </c>
      <c r="H14" s="9">
        <f t="shared" si="1"/>
        <v>75.7</v>
      </c>
      <c r="I14" s="12">
        <v>1</v>
      </c>
    </row>
    <row r="15" ht="25" customHeight="1" spans="1:9">
      <c r="A15" s="6"/>
      <c r="B15" s="6" t="s">
        <v>33</v>
      </c>
      <c r="C15" s="7" t="s">
        <v>34</v>
      </c>
      <c r="D15" s="8">
        <v>76.6</v>
      </c>
      <c r="E15" s="9">
        <f t="shared" si="0"/>
        <v>45.96</v>
      </c>
      <c r="F15" s="9">
        <v>74.32</v>
      </c>
      <c r="G15" s="9">
        <f t="shared" si="2"/>
        <v>29.73</v>
      </c>
      <c r="H15" s="9">
        <f t="shared" si="1"/>
        <v>75.69</v>
      </c>
      <c r="I15" s="12">
        <v>2</v>
      </c>
    </row>
    <row r="16" ht="25" customHeight="1" spans="1:9">
      <c r="A16" s="6"/>
      <c r="B16" s="6" t="s">
        <v>35</v>
      </c>
      <c r="C16" s="7" t="s">
        <v>36</v>
      </c>
      <c r="D16" s="8">
        <v>71.8</v>
      </c>
      <c r="E16" s="9">
        <f t="shared" si="0"/>
        <v>43.08</v>
      </c>
      <c r="F16" s="9">
        <v>74.06</v>
      </c>
      <c r="G16" s="9">
        <f t="shared" si="2"/>
        <v>29.62</v>
      </c>
      <c r="H16" s="9">
        <f t="shared" si="1"/>
        <v>72.7</v>
      </c>
      <c r="I16" s="12">
        <v>3</v>
      </c>
    </row>
    <row r="17" ht="25" customHeight="1" spans="1:9">
      <c r="A17" s="6" t="s">
        <v>37</v>
      </c>
      <c r="B17" s="6" t="s">
        <v>38</v>
      </c>
      <c r="C17" s="7" t="s">
        <v>39</v>
      </c>
      <c r="D17" s="8">
        <v>82.8</v>
      </c>
      <c r="E17" s="9">
        <f t="shared" si="0"/>
        <v>49.68</v>
      </c>
      <c r="F17" s="9">
        <v>76.88</v>
      </c>
      <c r="G17" s="9">
        <f t="shared" si="2"/>
        <v>30.75</v>
      </c>
      <c r="H17" s="9">
        <f t="shared" si="1"/>
        <v>80.43</v>
      </c>
      <c r="I17" s="12">
        <v>1</v>
      </c>
    </row>
    <row r="18" ht="25" customHeight="1" spans="1:9">
      <c r="A18" s="6"/>
      <c r="B18" s="6" t="s">
        <v>40</v>
      </c>
      <c r="C18" s="7" t="s">
        <v>41</v>
      </c>
      <c r="D18" s="8">
        <v>81.2</v>
      </c>
      <c r="E18" s="9">
        <f t="shared" si="0"/>
        <v>48.72</v>
      </c>
      <c r="F18" s="9">
        <v>76.08</v>
      </c>
      <c r="G18" s="9">
        <f t="shared" si="2"/>
        <v>30.43</v>
      </c>
      <c r="H18" s="9">
        <f t="shared" si="1"/>
        <v>79.15</v>
      </c>
      <c r="I18" s="12">
        <v>2</v>
      </c>
    </row>
    <row r="19" ht="25" customHeight="1" spans="1:9">
      <c r="A19" s="6"/>
      <c r="B19" s="6" t="s">
        <v>42</v>
      </c>
      <c r="C19" s="7" t="s">
        <v>43</v>
      </c>
      <c r="D19" s="8">
        <v>81.8</v>
      </c>
      <c r="E19" s="9">
        <f t="shared" si="0"/>
        <v>49.08</v>
      </c>
      <c r="F19" s="9" t="s">
        <v>44</v>
      </c>
      <c r="G19" s="9">
        <v>0</v>
      </c>
      <c r="H19" s="9">
        <f t="shared" si="1"/>
        <v>49.08</v>
      </c>
      <c r="I19" s="9" t="s">
        <v>44</v>
      </c>
    </row>
    <row r="20" ht="25" customHeight="1" spans="1:9">
      <c r="A20" s="6" t="s">
        <v>45</v>
      </c>
      <c r="B20" s="6" t="s">
        <v>46</v>
      </c>
      <c r="C20" s="7" t="s">
        <v>47</v>
      </c>
      <c r="D20" s="8">
        <v>65.4</v>
      </c>
      <c r="E20" s="9">
        <f t="shared" si="0"/>
        <v>39.24</v>
      </c>
      <c r="F20" s="9">
        <v>78.08</v>
      </c>
      <c r="G20" s="9">
        <f t="shared" ref="G20:G25" si="3">ROUND(F20*0.4,2)</f>
        <v>31.23</v>
      </c>
      <c r="H20" s="9">
        <f t="shared" si="1"/>
        <v>70.47</v>
      </c>
      <c r="I20" s="12">
        <v>1</v>
      </c>
    </row>
    <row r="21" ht="25" customHeight="1" spans="1:9">
      <c r="A21" s="6"/>
      <c r="B21" s="6" t="s">
        <v>48</v>
      </c>
      <c r="C21" s="7" t="s">
        <v>49</v>
      </c>
      <c r="D21" s="8">
        <v>66.2</v>
      </c>
      <c r="E21" s="9">
        <f t="shared" si="0"/>
        <v>39.72</v>
      </c>
      <c r="F21" s="9">
        <v>73.88</v>
      </c>
      <c r="G21" s="9">
        <f t="shared" si="3"/>
        <v>29.55</v>
      </c>
      <c r="H21" s="9">
        <f t="shared" si="1"/>
        <v>69.27</v>
      </c>
      <c r="I21" s="12">
        <v>2</v>
      </c>
    </row>
    <row r="22" ht="25" customHeight="1" spans="1:9">
      <c r="A22" s="6"/>
      <c r="B22" s="6" t="s">
        <v>50</v>
      </c>
      <c r="C22" s="7" t="s">
        <v>51</v>
      </c>
      <c r="D22" s="8">
        <v>63.2</v>
      </c>
      <c r="E22" s="9">
        <f t="shared" ref="E22:E54" si="4">ROUND(D22*0.6,2)</f>
        <v>37.92</v>
      </c>
      <c r="F22" s="9">
        <v>72.34</v>
      </c>
      <c r="G22" s="9">
        <f t="shared" si="3"/>
        <v>28.94</v>
      </c>
      <c r="H22" s="9">
        <f t="shared" ref="H22:H54" si="5">E22+G22</f>
        <v>66.86</v>
      </c>
      <c r="I22" s="12">
        <v>3</v>
      </c>
    </row>
    <row r="23" ht="25" customHeight="1" spans="1:9">
      <c r="A23" s="6" t="s">
        <v>52</v>
      </c>
      <c r="B23" s="6" t="s">
        <v>53</v>
      </c>
      <c r="C23" s="7" t="s">
        <v>54</v>
      </c>
      <c r="D23" s="8">
        <v>73.5</v>
      </c>
      <c r="E23" s="9">
        <f t="shared" si="4"/>
        <v>44.1</v>
      </c>
      <c r="F23" s="9">
        <v>74.66</v>
      </c>
      <c r="G23" s="9">
        <f t="shared" si="3"/>
        <v>29.86</v>
      </c>
      <c r="H23" s="9">
        <f t="shared" si="5"/>
        <v>73.96</v>
      </c>
      <c r="I23" s="12">
        <v>1</v>
      </c>
    </row>
    <row r="24" ht="25" customHeight="1" spans="1:9">
      <c r="A24" s="6"/>
      <c r="B24" s="6" t="s">
        <v>55</v>
      </c>
      <c r="C24" s="7" t="s">
        <v>56</v>
      </c>
      <c r="D24" s="8">
        <v>70.6</v>
      </c>
      <c r="E24" s="9">
        <f t="shared" si="4"/>
        <v>42.36</v>
      </c>
      <c r="F24" s="9">
        <v>73.92</v>
      </c>
      <c r="G24" s="9">
        <f t="shared" si="3"/>
        <v>29.57</v>
      </c>
      <c r="H24" s="9">
        <f t="shared" si="5"/>
        <v>71.93</v>
      </c>
      <c r="I24" s="12">
        <v>2</v>
      </c>
    </row>
    <row r="25" ht="25" customHeight="1" spans="1:9">
      <c r="A25" s="6"/>
      <c r="B25" s="6" t="s">
        <v>57</v>
      </c>
      <c r="C25" s="7" t="s">
        <v>58</v>
      </c>
      <c r="D25" s="8">
        <v>68.2</v>
      </c>
      <c r="E25" s="9">
        <f t="shared" si="4"/>
        <v>40.92</v>
      </c>
      <c r="F25" s="9"/>
      <c r="G25" s="9">
        <f t="shared" si="3"/>
        <v>0</v>
      </c>
      <c r="H25" s="9">
        <f t="shared" si="5"/>
        <v>40.92</v>
      </c>
      <c r="I25" s="12" t="s">
        <v>44</v>
      </c>
    </row>
    <row r="26" ht="25" customHeight="1" spans="1:9">
      <c r="A26" s="6" t="s">
        <v>59</v>
      </c>
      <c r="B26" s="6" t="s">
        <v>60</v>
      </c>
      <c r="C26" s="7" t="s">
        <v>61</v>
      </c>
      <c r="D26" s="8">
        <v>77.3</v>
      </c>
      <c r="E26" s="9">
        <f t="shared" si="4"/>
        <v>46.38</v>
      </c>
      <c r="F26" s="9">
        <v>77.16</v>
      </c>
      <c r="G26" s="9">
        <f t="shared" ref="G25:G53" si="6">ROUND(F26*0.4,2)</f>
        <v>30.86</v>
      </c>
      <c r="H26" s="9">
        <f t="shared" si="5"/>
        <v>77.24</v>
      </c>
      <c r="I26" s="12">
        <v>1</v>
      </c>
    </row>
    <row r="27" ht="25" customHeight="1" spans="1:9">
      <c r="A27" s="6"/>
      <c r="B27" s="6" t="s">
        <v>62</v>
      </c>
      <c r="C27" s="7" t="s">
        <v>63</v>
      </c>
      <c r="D27" s="8">
        <v>76.6</v>
      </c>
      <c r="E27" s="9">
        <f t="shared" si="4"/>
        <v>45.96</v>
      </c>
      <c r="F27" s="9">
        <v>74.6</v>
      </c>
      <c r="G27" s="9">
        <f t="shared" si="6"/>
        <v>29.84</v>
      </c>
      <c r="H27" s="9">
        <f t="shared" si="5"/>
        <v>75.8</v>
      </c>
      <c r="I27" s="12">
        <v>2</v>
      </c>
    </row>
    <row r="28" ht="25" customHeight="1" spans="1:9">
      <c r="A28" s="6"/>
      <c r="B28" s="6" t="s">
        <v>64</v>
      </c>
      <c r="C28" s="7" t="s">
        <v>65</v>
      </c>
      <c r="D28" s="8">
        <v>75.8</v>
      </c>
      <c r="E28" s="9">
        <f t="shared" si="4"/>
        <v>45.48</v>
      </c>
      <c r="F28" s="9">
        <v>74.4</v>
      </c>
      <c r="G28" s="9">
        <f t="shared" si="6"/>
        <v>29.76</v>
      </c>
      <c r="H28" s="9">
        <f t="shared" si="5"/>
        <v>75.24</v>
      </c>
      <c r="I28" s="12">
        <v>3</v>
      </c>
    </row>
    <row r="29" ht="25" customHeight="1" spans="1:9">
      <c r="A29" s="6" t="s">
        <v>66</v>
      </c>
      <c r="B29" s="10" t="s">
        <v>67</v>
      </c>
      <c r="C29" s="7" t="s">
        <v>68</v>
      </c>
      <c r="D29" s="8">
        <v>87.7</v>
      </c>
      <c r="E29" s="9">
        <f t="shared" si="4"/>
        <v>52.62</v>
      </c>
      <c r="F29" s="9">
        <v>75.21</v>
      </c>
      <c r="G29" s="9">
        <f t="shared" si="6"/>
        <v>30.08</v>
      </c>
      <c r="H29" s="9">
        <f t="shared" si="5"/>
        <v>82.7</v>
      </c>
      <c r="I29" s="12">
        <v>1</v>
      </c>
    </row>
    <row r="30" ht="25" customHeight="1" spans="1:9">
      <c r="A30" s="6"/>
      <c r="B30" s="10" t="s">
        <v>69</v>
      </c>
      <c r="C30" s="7" t="s">
        <v>70</v>
      </c>
      <c r="D30" s="8">
        <v>83.3</v>
      </c>
      <c r="E30" s="9">
        <f t="shared" si="4"/>
        <v>49.98</v>
      </c>
      <c r="F30" s="9">
        <v>75.68</v>
      </c>
      <c r="G30" s="9">
        <f t="shared" si="6"/>
        <v>30.27</v>
      </c>
      <c r="H30" s="9">
        <f t="shared" si="5"/>
        <v>80.25</v>
      </c>
      <c r="I30" s="12">
        <v>2</v>
      </c>
    </row>
    <row r="31" ht="25" customHeight="1" spans="1:9">
      <c r="A31" s="6"/>
      <c r="B31" s="10" t="s">
        <v>71</v>
      </c>
      <c r="C31" s="7" t="s">
        <v>72</v>
      </c>
      <c r="D31" s="8">
        <v>83.2</v>
      </c>
      <c r="E31" s="9">
        <f t="shared" si="4"/>
        <v>49.92</v>
      </c>
      <c r="F31" s="9">
        <v>75.53</v>
      </c>
      <c r="G31" s="9">
        <f t="shared" si="6"/>
        <v>30.21</v>
      </c>
      <c r="H31" s="9">
        <f t="shared" si="5"/>
        <v>80.13</v>
      </c>
      <c r="I31" s="12">
        <v>3</v>
      </c>
    </row>
    <row r="32" ht="25" customHeight="1" spans="1:9">
      <c r="A32" s="10" t="s">
        <v>73</v>
      </c>
      <c r="B32" s="10" t="s">
        <v>74</v>
      </c>
      <c r="C32" s="7" t="s">
        <v>75</v>
      </c>
      <c r="D32" s="8">
        <v>76.9</v>
      </c>
      <c r="E32" s="9">
        <f t="shared" si="4"/>
        <v>46.14</v>
      </c>
      <c r="F32" s="9">
        <v>75.96</v>
      </c>
      <c r="G32" s="9">
        <f t="shared" si="6"/>
        <v>30.38</v>
      </c>
      <c r="H32" s="9">
        <f t="shared" si="5"/>
        <v>76.52</v>
      </c>
      <c r="I32" s="12">
        <v>1</v>
      </c>
    </row>
    <row r="33" ht="25" customHeight="1" spans="1:9">
      <c r="A33" s="10"/>
      <c r="B33" s="10" t="s">
        <v>76</v>
      </c>
      <c r="C33" s="7" t="s">
        <v>77</v>
      </c>
      <c r="D33" s="8">
        <v>75.2</v>
      </c>
      <c r="E33" s="9">
        <f t="shared" si="4"/>
        <v>45.12</v>
      </c>
      <c r="F33" s="9">
        <v>75.3</v>
      </c>
      <c r="G33" s="9">
        <f t="shared" si="6"/>
        <v>30.12</v>
      </c>
      <c r="H33" s="9">
        <f t="shared" si="5"/>
        <v>75.24</v>
      </c>
      <c r="I33" s="12">
        <v>2</v>
      </c>
    </row>
    <row r="34" ht="25" customHeight="1" spans="1:9">
      <c r="A34" s="10" t="s">
        <v>78</v>
      </c>
      <c r="B34" s="10" t="s">
        <v>79</v>
      </c>
      <c r="C34" s="7" t="s">
        <v>80</v>
      </c>
      <c r="D34" s="8">
        <v>82</v>
      </c>
      <c r="E34" s="9">
        <f t="shared" si="4"/>
        <v>49.2</v>
      </c>
      <c r="F34" s="9">
        <v>76.89</v>
      </c>
      <c r="G34" s="9">
        <f t="shared" si="6"/>
        <v>30.76</v>
      </c>
      <c r="H34" s="9">
        <f t="shared" si="5"/>
        <v>79.96</v>
      </c>
      <c r="I34" s="12">
        <v>1</v>
      </c>
    </row>
    <row r="35" ht="25" customHeight="1" spans="1:9">
      <c r="A35" s="10"/>
      <c r="B35" s="10" t="s">
        <v>81</v>
      </c>
      <c r="C35" s="7" t="s">
        <v>82</v>
      </c>
      <c r="D35" s="8">
        <v>82.8</v>
      </c>
      <c r="E35" s="9">
        <f t="shared" si="4"/>
        <v>49.68</v>
      </c>
      <c r="F35" s="9">
        <v>74.77</v>
      </c>
      <c r="G35" s="9">
        <f t="shared" si="6"/>
        <v>29.91</v>
      </c>
      <c r="H35" s="9">
        <f t="shared" si="5"/>
        <v>79.59</v>
      </c>
      <c r="I35" s="12">
        <v>2</v>
      </c>
    </row>
    <row r="36" ht="25" customHeight="1" spans="1:9">
      <c r="A36" s="10"/>
      <c r="B36" s="10" t="s">
        <v>83</v>
      </c>
      <c r="C36" s="7" t="s">
        <v>84</v>
      </c>
      <c r="D36" s="8">
        <v>78</v>
      </c>
      <c r="E36" s="9">
        <f t="shared" si="4"/>
        <v>46.8</v>
      </c>
      <c r="F36" s="9">
        <v>75.16</v>
      </c>
      <c r="G36" s="9">
        <f t="shared" si="6"/>
        <v>30.06</v>
      </c>
      <c r="H36" s="9">
        <f t="shared" si="5"/>
        <v>76.86</v>
      </c>
      <c r="I36" s="12">
        <v>3</v>
      </c>
    </row>
    <row r="37" ht="25" customHeight="1" spans="1:9">
      <c r="A37" s="10" t="s">
        <v>85</v>
      </c>
      <c r="B37" s="10" t="s">
        <v>86</v>
      </c>
      <c r="C37" s="7" t="s">
        <v>87</v>
      </c>
      <c r="D37" s="8">
        <v>79.8</v>
      </c>
      <c r="E37" s="9">
        <f t="shared" si="4"/>
        <v>47.88</v>
      </c>
      <c r="F37" s="9">
        <v>76.38</v>
      </c>
      <c r="G37" s="9">
        <f t="shared" si="6"/>
        <v>30.55</v>
      </c>
      <c r="H37" s="9">
        <f t="shared" si="5"/>
        <v>78.43</v>
      </c>
      <c r="I37" s="12">
        <v>1</v>
      </c>
    </row>
    <row r="38" ht="25" customHeight="1" spans="1:9">
      <c r="A38" s="10"/>
      <c r="B38" s="10" t="s">
        <v>88</v>
      </c>
      <c r="C38" s="7" t="s">
        <v>89</v>
      </c>
      <c r="D38" s="8">
        <v>77.2</v>
      </c>
      <c r="E38" s="9">
        <f t="shared" si="4"/>
        <v>46.32</v>
      </c>
      <c r="F38" s="9">
        <v>74.69</v>
      </c>
      <c r="G38" s="9">
        <f t="shared" si="6"/>
        <v>29.88</v>
      </c>
      <c r="H38" s="9">
        <f t="shared" si="5"/>
        <v>76.2</v>
      </c>
      <c r="I38" s="12">
        <v>2</v>
      </c>
    </row>
    <row r="39" ht="25" customHeight="1" spans="1:9">
      <c r="A39" s="10"/>
      <c r="B39" s="10" t="s">
        <v>90</v>
      </c>
      <c r="C39" s="7" t="s">
        <v>91</v>
      </c>
      <c r="D39" s="8">
        <v>76.2</v>
      </c>
      <c r="E39" s="9">
        <f t="shared" si="4"/>
        <v>45.72</v>
      </c>
      <c r="F39" s="9">
        <v>75.55</v>
      </c>
      <c r="G39" s="9">
        <f t="shared" si="6"/>
        <v>30.22</v>
      </c>
      <c r="H39" s="9">
        <f t="shared" si="5"/>
        <v>75.94</v>
      </c>
      <c r="I39" s="12">
        <v>3</v>
      </c>
    </row>
    <row r="40" ht="25" customHeight="1" spans="1:9">
      <c r="A40" s="10" t="s">
        <v>92</v>
      </c>
      <c r="B40" s="10" t="s">
        <v>93</v>
      </c>
      <c r="C40" s="7" t="s">
        <v>94</v>
      </c>
      <c r="D40" s="8">
        <v>79.8</v>
      </c>
      <c r="E40" s="9">
        <f t="shared" si="4"/>
        <v>47.88</v>
      </c>
      <c r="F40" s="9">
        <v>76.86</v>
      </c>
      <c r="G40" s="9">
        <f t="shared" si="6"/>
        <v>30.74</v>
      </c>
      <c r="H40" s="9">
        <f t="shared" si="5"/>
        <v>78.62</v>
      </c>
      <c r="I40" s="12">
        <v>1</v>
      </c>
    </row>
    <row r="41" ht="25" customHeight="1" spans="1:9">
      <c r="A41" s="10"/>
      <c r="B41" s="10" t="s">
        <v>95</v>
      </c>
      <c r="C41" s="7" t="s">
        <v>96</v>
      </c>
      <c r="D41" s="8">
        <v>76.2</v>
      </c>
      <c r="E41" s="9">
        <f t="shared" si="4"/>
        <v>45.72</v>
      </c>
      <c r="F41" s="9">
        <v>76.26</v>
      </c>
      <c r="G41" s="9">
        <f t="shared" si="6"/>
        <v>30.5</v>
      </c>
      <c r="H41" s="9">
        <f t="shared" si="5"/>
        <v>76.22</v>
      </c>
      <c r="I41" s="12">
        <v>2</v>
      </c>
    </row>
    <row r="42" ht="25" customHeight="1" spans="1:9">
      <c r="A42" s="10"/>
      <c r="B42" s="10" t="s">
        <v>97</v>
      </c>
      <c r="C42" s="7" t="s">
        <v>98</v>
      </c>
      <c r="D42" s="8">
        <v>76</v>
      </c>
      <c r="E42" s="9">
        <f t="shared" si="4"/>
        <v>45.6</v>
      </c>
      <c r="F42" s="9">
        <v>74.68</v>
      </c>
      <c r="G42" s="9">
        <f t="shared" si="6"/>
        <v>29.87</v>
      </c>
      <c r="H42" s="9">
        <f t="shared" si="5"/>
        <v>75.47</v>
      </c>
      <c r="I42" s="12">
        <v>3</v>
      </c>
    </row>
    <row r="43" ht="25" customHeight="1" spans="1:9">
      <c r="A43" s="10" t="s">
        <v>99</v>
      </c>
      <c r="B43" s="10" t="s">
        <v>100</v>
      </c>
      <c r="C43" s="7" t="s">
        <v>101</v>
      </c>
      <c r="D43" s="8">
        <v>75</v>
      </c>
      <c r="E43" s="9">
        <f t="shared" si="4"/>
        <v>45</v>
      </c>
      <c r="F43" s="9">
        <v>75.72</v>
      </c>
      <c r="G43" s="9">
        <f t="shared" si="6"/>
        <v>30.29</v>
      </c>
      <c r="H43" s="9">
        <f t="shared" si="5"/>
        <v>75.29</v>
      </c>
      <c r="I43" s="12">
        <v>1</v>
      </c>
    </row>
    <row r="44" ht="25" customHeight="1" spans="1:9">
      <c r="A44" s="10"/>
      <c r="B44" s="10" t="s">
        <v>102</v>
      </c>
      <c r="C44" s="7" t="s">
        <v>103</v>
      </c>
      <c r="D44" s="8">
        <v>75</v>
      </c>
      <c r="E44" s="9">
        <f t="shared" si="4"/>
        <v>45</v>
      </c>
      <c r="F44" s="9">
        <v>74.31</v>
      </c>
      <c r="G44" s="9">
        <f t="shared" si="6"/>
        <v>29.72</v>
      </c>
      <c r="H44" s="9">
        <f t="shared" si="5"/>
        <v>74.72</v>
      </c>
      <c r="I44" s="12">
        <v>2</v>
      </c>
    </row>
    <row r="45" ht="25" customHeight="1" spans="1:9">
      <c r="A45" s="10"/>
      <c r="B45" s="10" t="s">
        <v>104</v>
      </c>
      <c r="C45" s="7" t="s">
        <v>105</v>
      </c>
      <c r="D45" s="8">
        <v>73.4</v>
      </c>
      <c r="E45" s="9">
        <f t="shared" si="4"/>
        <v>44.04</v>
      </c>
      <c r="F45" s="9">
        <v>75.25</v>
      </c>
      <c r="G45" s="9">
        <f t="shared" si="6"/>
        <v>30.1</v>
      </c>
      <c r="H45" s="9">
        <f t="shared" si="5"/>
        <v>74.14</v>
      </c>
      <c r="I45" s="12">
        <v>3</v>
      </c>
    </row>
    <row r="46" ht="25" customHeight="1" spans="1:9">
      <c r="A46" s="10" t="s">
        <v>106</v>
      </c>
      <c r="B46" s="10" t="s">
        <v>107</v>
      </c>
      <c r="C46" s="7" t="s">
        <v>108</v>
      </c>
      <c r="D46" s="8">
        <v>67.2</v>
      </c>
      <c r="E46" s="9">
        <f t="shared" si="4"/>
        <v>40.32</v>
      </c>
      <c r="F46" s="9">
        <v>77.75</v>
      </c>
      <c r="G46" s="9">
        <f t="shared" si="6"/>
        <v>31.1</v>
      </c>
      <c r="H46" s="9">
        <f t="shared" si="5"/>
        <v>71.42</v>
      </c>
      <c r="I46" s="12">
        <v>1</v>
      </c>
    </row>
    <row r="47" ht="25" customHeight="1" spans="1:9">
      <c r="A47" s="10"/>
      <c r="B47" s="10" t="s">
        <v>109</v>
      </c>
      <c r="C47" s="7" t="s">
        <v>110</v>
      </c>
      <c r="D47" s="8">
        <v>66.2</v>
      </c>
      <c r="E47" s="9">
        <f t="shared" si="4"/>
        <v>39.72</v>
      </c>
      <c r="F47" s="9">
        <v>74.97</v>
      </c>
      <c r="G47" s="9">
        <f t="shared" si="6"/>
        <v>29.99</v>
      </c>
      <c r="H47" s="9">
        <f t="shared" si="5"/>
        <v>69.71</v>
      </c>
      <c r="I47" s="12">
        <v>2</v>
      </c>
    </row>
    <row r="48" ht="25" customHeight="1" spans="1:9">
      <c r="A48" s="10"/>
      <c r="B48" s="10" t="s">
        <v>111</v>
      </c>
      <c r="C48" s="7" t="s">
        <v>112</v>
      </c>
      <c r="D48" s="8">
        <v>66.2</v>
      </c>
      <c r="E48" s="9">
        <f t="shared" si="4"/>
        <v>39.72</v>
      </c>
      <c r="F48" s="9">
        <v>74.62</v>
      </c>
      <c r="G48" s="9">
        <f t="shared" si="6"/>
        <v>29.85</v>
      </c>
      <c r="H48" s="9">
        <f t="shared" si="5"/>
        <v>69.57</v>
      </c>
      <c r="I48" s="12">
        <v>3</v>
      </c>
    </row>
    <row r="49" ht="25" customHeight="1" spans="1:9">
      <c r="A49" s="10" t="s">
        <v>113</v>
      </c>
      <c r="B49" s="10" t="s">
        <v>114</v>
      </c>
      <c r="C49" s="7" t="s">
        <v>115</v>
      </c>
      <c r="D49" s="8">
        <v>83.1</v>
      </c>
      <c r="E49" s="9">
        <f t="shared" si="4"/>
        <v>49.86</v>
      </c>
      <c r="F49" s="9">
        <v>75.55</v>
      </c>
      <c r="G49" s="9">
        <f t="shared" si="6"/>
        <v>30.22</v>
      </c>
      <c r="H49" s="9">
        <f t="shared" si="5"/>
        <v>80.08</v>
      </c>
      <c r="I49" s="12">
        <v>1</v>
      </c>
    </row>
    <row r="50" ht="25" customHeight="1" spans="1:9">
      <c r="A50" s="10"/>
      <c r="B50" s="10" t="s">
        <v>116</v>
      </c>
      <c r="C50" s="7" t="s">
        <v>117</v>
      </c>
      <c r="D50" s="8">
        <v>81.9</v>
      </c>
      <c r="E50" s="9">
        <f t="shared" si="4"/>
        <v>49.14</v>
      </c>
      <c r="F50" s="9">
        <v>75.79</v>
      </c>
      <c r="G50" s="9">
        <f t="shared" si="6"/>
        <v>30.32</v>
      </c>
      <c r="H50" s="9">
        <f t="shared" si="5"/>
        <v>79.46</v>
      </c>
      <c r="I50" s="12">
        <v>2</v>
      </c>
    </row>
    <row r="51" ht="25" customHeight="1" spans="1:9">
      <c r="A51" s="10"/>
      <c r="B51" s="10" t="s">
        <v>118</v>
      </c>
      <c r="C51" s="7" t="s">
        <v>119</v>
      </c>
      <c r="D51" s="8">
        <v>82.1</v>
      </c>
      <c r="E51" s="9">
        <f t="shared" si="4"/>
        <v>49.26</v>
      </c>
      <c r="F51" s="9">
        <v>74.6</v>
      </c>
      <c r="G51" s="9">
        <f t="shared" si="6"/>
        <v>29.84</v>
      </c>
      <c r="H51" s="9">
        <f t="shared" si="5"/>
        <v>79.1</v>
      </c>
      <c r="I51" s="12">
        <v>3</v>
      </c>
    </row>
    <row r="52" ht="25" customHeight="1" spans="1:9">
      <c r="A52" s="10" t="s">
        <v>120</v>
      </c>
      <c r="B52" s="10" t="s">
        <v>121</v>
      </c>
      <c r="C52" s="7" t="s">
        <v>122</v>
      </c>
      <c r="D52" s="8">
        <v>79.8</v>
      </c>
      <c r="E52" s="9">
        <f t="shared" si="4"/>
        <v>47.88</v>
      </c>
      <c r="F52" s="9">
        <v>75.12</v>
      </c>
      <c r="G52" s="9">
        <f t="shared" si="6"/>
        <v>30.05</v>
      </c>
      <c r="H52" s="9">
        <f t="shared" si="5"/>
        <v>77.93</v>
      </c>
      <c r="I52" s="12">
        <v>1</v>
      </c>
    </row>
    <row r="53" ht="25" customHeight="1" spans="1:9">
      <c r="A53" s="10"/>
      <c r="B53" s="10" t="s">
        <v>123</v>
      </c>
      <c r="C53" s="7" t="s">
        <v>124</v>
      </c>
      <c r="D53" s="8">
        <v>76</v>
      </c>
      <c r="E53" s="9">
        <f t="shared" si="4"/>
        <v>45.6</v>
      </c>
      <c r="F53" s="9">
        <v>75.25</v>
      </c>
      <c r="G53" s="9">
        <f t="shared" si="6"/>
        <v>30.1</v>
      </c>
      <c r="H53" s="9">
        <f t="shared" si="5"/>
        <v>75.7</v>
      </c>
      <c r="I53" s="12">
        <v>2</v>
      </c>
    </row>
    <row r="54" ht="25" customHeight="1" spans="1:9">
      <c r="A54" s="10"/>
      <c r="B54" s="10" t="s">
        <v>125</v>
      </c>
      <c r="C54" s="7" t="s">
        <v>126</v>
      </c>
      <c r="D54" s="8">
        <v>80.2</v>
      </c>
      <c r="E54" s="9">
        <f t="shared" si="4"/>
        <v>48.12</v>
      </c>
      <c r="F54" s="9" t="s">
        <v>44</v>
      </c>
      <c r="G54" s="9">
        <v>0</v>
      </c>
      <c r="H54" s="9">
        <f t="shared" si="5"/>
        <v>48.12</v>
      </c>
      <c r="I54" s="9" t="s">
        <v>44</v>
      </c>
    </row>
    <row r="55" ht="25" customHeight="1" spans="1:9">
      <c r="A55" s="10" t="s">
        <v>127</v>
      </c>
      <c r="B55" s="10" t="s">
        <v>128</v>
      </c>
      <c r="C55" s="7" t="s">
        <v>129</v>
      </c>
      <c r="D55" s="8">
        <v>77.2</v>
      </c>
      <c r="E55" s="9">
        <f t="shared" ref="E55:E75" si="7">ROUND(D55*0.6,2)</f>
        <v>46.32</v>
      </c>
      <c r="F55" s="9">
        <v>73.83</v>
      </c>
      <c r="G55" s="9">
        <f t="shared" ref="G55:G75" si="8">ROUND(F55*0.4,2)</f>
        <v>29.53</v>
      </c>
      <c r="H55" s="9">
        <f t="shared" ref="H55:H75" si="9">E55+G55</f>
        <v>75.85</v>
      </c>
      <c r="I55" s="12">
        <v>1</v>
      </c>
    </row>
    <row r="56" ht="25" customHeight="1" spans="1:9">
      <c r="A56" s="10"/>
      <c r="B56" s="10" t="s">
        <v>130</v>
      </c>
      <c r="C56" s="7" t="s">
        <v>131</v>
      </c>
      <c r="D56" s="8">
        <v>75</v>
      </c>
      <c r="E56" s="9">
        <f t="shared" si="7"/>
        <v>45</v>
      </c>
      <c r="F56" s="9">
        <v>75.49</v>
      </c>
      <c r="G56" s="9">
        <f t="shared" si="8"/>
        <v>30.2</v>
      </c>
      <c r="H56" s="9">
        <f t="shared" si="9"/>
        <v>75.2</v>
      </c>
      <c r="I56" s="12">
        <v>2</v>
      </c>
    </row>
    <row r="57" ht="25" customHeight="1" spans="1:9">
      <c r="A57" s="10"/>
      <c r="B57" s="10" t="s">
        <v>132</v>
      </c>
      <c r="C57" s="7" t="s">
        <v>133</v>
      </c>
      <c r="D57" s="8">
        <v>74.2</v>
      </c>
      <c r="E57" s="9">
        <f t="shared" si="7"/>
        <v>44.52</v>
      </c>
      <c r="F57" s="9">
        <v>74.75</v>
      </c>
      <c r="G57" s="9">
        <f t="shared" si="8"/>
        <v>29.9</v>
      </c>
      <c r="H57" s="9">
        <f t="shared" si="9"/>
        <v>74.42</v>
      </c>
      <c r="I57" s="12">
        <v>3</v>
      </c>
    </row>
    <row r="58" ht="25" customHeight="1" spans="1:9">
      <c r="A58" s="10" t="s">
        <v>134</v>
      </c>
      <c r="B58" s="10" t="s">
        <v>135</v>
      </c>
      <c r="C58" s="7" t="s">
        <v>136</v>
      </c>
      <c r="D58" s="8">
        <v>75.2</v>
      </c>
      <c r="E58" s="9">
        <f t="shared" si="7"/>
        <v>45.12</v>
      </c>
      <c r="F58" s="9">
        <v>73.21</v>
      </c>
      <c r="G58" s="9">
        <f t="shared" si="8"/>
        <v>29.28</v>
      </c>
      <c r="H58" s="9">
        <f t="shared" si="9"/>
        <v>74.4</v>
      </c>
      <c r="I58" s="12">
        <v>1</v>
      </c>
    </row>
    <row r="59" ht="25" customHeight="1" spans="1:9">
      <c r="A59" s="10"/>
      <c r="B59" s="10" t="s">
        <v>137</v>
      </c>
      <c r="C59" s="7" t="s">
        <v>138</v>
      </c>
      <c r="D59" s="8">
        <v>73.4</v>
      </c>
      <c r="E59" s="9">
        <f t="shared" si="7"/>
        <v>44.04</v>
      </c>
      <c r="F59" s="9">
        <v>74.5</v>
      </c>
      <c r="G59" s="9">
        <f t="shared" si="8"/>
        <v>29.8</v>
      </c>
      <c r="H59" s="9">
        <f t="shared" si="9"/>
        <v>73.84</v>
      </c>
      <c r="I59" s="12">
        <v>2</v>
      </c>
    </row>
    <row r="60" ht="25" customHeight="1" spans="1:9">
      <c r="A60" s="10"/>
      <c r="B60" s="10" t="s">
        <v>139</v>
      </c>
      <c r="C60" s="7" t="s">
        <v>140</v>
      </c>
      <c r="D60" s="8">
        <v>71.2</v>
      </c>
      <c r="E60" s="9">
        <f t="shared" si="7"/>
        <v>42.72</v>
      </c>
      <c r="F60" s="9">
        <v>73.73</v>
      </c>
      <c r="G60" s="9">
        <f t="shared" si="8"/>
        <v>29.49</v>
      </c>
      <c r="H60" s="9">
        <f t="shared" si="9"/>
        <v>72.21</v>
      </c>
      <c r="I60" s="12">
        <v>3</v>
      </c>
    </row>
    <row r="61" ht="25" customHeight="1" spans="1:9">
      <c r="A61" s="10" t="s">
        <v>141</v>
      </c>
      <c r="B61" s="10" t="s">
        <v>142</v>
      </c>
      <c r="C61" s="7" t="s">
        <v>143</v>
      </c>
      <c r="D61" s="8">
        <v>72.2</v>
      </c>
      <c r="E61" s="9">
        <f t="shared" si="7"/>
        <v>43.32</v>
      </c>
      <c r="F61" s="9">
        <v>74.53</v>
      </c>
      <c r="G61" s="9">
        <f t="shared" si="8"/>
        <v>29.81</v>
      </c>
      <c r="H61" s="9">
        <f t="shared" si="9"/>
        <v>73.13</v>
      </c>
      <c r="I61" s="12">
        <v>1</v>
      </c>
    </row>
    <row r="62" ht="25" customHeight="1" spans="1:9">
      <c r="A62" s="10"/>
      <c r="B62" s="10" t="s">
        <v>144</v>
      </c>
      <c r="C62" s="7" t="s">
        <v>145</v>
      </c>
      <c r="D62" s="8">
        <v>71.4</v>
      </c>
      <c r="E62" s="9">
        <f t="shared" si="7"/>
        <v>42.84</v>
      </c>
      <c r="F62" s="9">
        <v>75.26</v>
      </c>
      <c r="G62" s="9">
        <f t="shared" si="8"/>
        <v>30.1</v>
      </c>
      <c r="H62" s="9">
        <f t="shared" si="9"/>
        <v>72.94</v>
      </c>
      <c r="I62" s="12">
        <v>2</v>
      </c>
    </row>
    <row r="63" ht="25" customHeight="1" spans="1:9">
      <c r="A63" s="10"/>
      <c r="B63" s="10" t="s">
        <v>146</v>
      </c>
      <c r="C63" s="7" t="s">
        <v>147</v>
      </c>
      <c r="D63" s="8">
        <v>70.2</v>
      </c>
      <c r="E63" s="9">
        <f t="shared" si="7"/>
        <v>42.12</v>
      </c>
      <c r="F63" s="9">
        <v>75.91</v>
      </c>
      <c r="G63" s="9">
        <f t="shared" si="8"/>
        <v>30.36</v>
      </c>
      <c r="H63" s="9">
        <f t="shared" si="9"/>
        <v>72.48</v>
      </c>
      <c r="I63" s="12">
        <v>3</v>
      </c>
    </row>
    <row r="64" ht="25" customHeight="1" spans="1:9">
      <c r="A64" s="10" t="s">
        <v>148</v>
      </c>
      <c r="B64" s="10" t="s">
        <v>149</v>
      </c>
      <c r="C64" s="7" t="s">
        <v>150</v>
      </c>
      <c r="D64" s="8">
        <v>78.8</v>
      </c>
      <c r="E64" s="9">
        <f t="shared" si="7"/>
        <v>47.28</v>
      </c>
      <c r="F64" s="9">
        <v>74.62</v>
      </c>
      <c r="G64" s="9">
        <f t="shared" si="8"/>
        <v>29.85</v>
      </c>
      <c r="H64" s="9">
        <f t="shared" si="9"/>
        <v>77.13</v>
      </c>
      <c r="I64" s="12">
        <v>1</v>
      </c>
    </row>
    <row r="65" ht="25" customHeight="1" spans="1:9">
      <c r="A65" s="10"/>
      <c r="B65" s="10" t="s">
        <v>151</v>
      </c>
      <c r="C65" s="7" t="s">
        <v>152</v>
      </c>
      <c r="D65" s="8">
        <v>78</v>
      </c>
      <c r="E65" s="9">
        <f t="shared" si="7"/>
        <v>46.8</v>
      </c>
      <c r="F65" s="9">
        <v>75.69</v>
      </c>
      <c r="G65" s="9">
        <f t="shared" si="8"/>
        <v>30.28</v>
      </c>
      <c r="H65" s="9">
        <f t="shared" si="9"/>
        <v>77.08</v>
      </c>
      <c r="I65" s="12">
        <v>2</v>
      </c>
    </row>
    <row r="66" ht="25" customHeight="1" spans="1:9">
      <c r="A66" s="10"/>
      <c r="B66" s="10" t="s">
        <v>153</v>
      </c>
      <c r="C66" s="7" t="s">
        <v>154</v>
      </c>
      <c r="D66" s="8">
        <v>76.6</v>
      </c>
      <c r="E66" s="9">
        <f t="shared" si="7"/>
        <v>45.96</v>
      </c>
      <c r="F66" s="9">
        <v>76.33</v>
      </c>
      <c r="G66" s="9">
        <f t="shared" si="8"/>
        <v>30.53</v>
      </c>
      <c r="H66" s="9">
        <f t="shared" si="9"/>
        <v>76.49</v>
      </c>
      <c r="I66" s="12">
        <v>3</v>
      </c>
    </row>
    <row r="67" ht="25" customHeight="1" spans="1:9">
      <c r="A67" s="10"/>
      <c r="B67" s="10" t="s">
        <v>155</v>
      </c>
      <c r="C67" s="7" t="s">
        <v>156</v>
      </c>
      <c r="D67" s="8">
        <v>73.4</v>
      </c>
      <c r="E67" s="9">
        <f t="shared" si="7"/>
        <v>44.04</v>
      </c>
      <c r="F67" s="9">
        <v>72.9</v>
      </c>
      <c r="G67" s="9">
        <f t="shared" si="8"/>
        <v>29.16</v>
      </c>
      <c r="H67" s="9">
        <f t="shared" si="9"/>
        <v>73.2</v>
      </c>
      <c r="I67" s="12">
        <v>4</v>
      </c>
    </row>
    <row r="68" ht="25" customHeight="1" spans="1:9">
      <c r="A68" s="10"/>
      <c r="B68" s="10" t="s">
        <v>157</v>
      </c>
      <c r="C68" s="7" t="s">
        <v>158</v>
      </c>
      <c r="D68" s="8">
        <v>69.2</v>
      </c>
      <c r="E68" s="9">
        <f t="shared" si="7"/>
        <v>41.52</v>
      </c>
      <c r="F68" s="9">
        <v>75.61</v>
      </c>
      <c r="G68" s="9">
        <f t="shared" si="8"/>
        <v>30.24</v>
      </c>
      <c r="H68" s="9">
        <f t="shared" si="9"/>
        <v>71.76</v>
      </c>
      <c r="I68" s="12">
        <v>5</v>
      </c>
    </row>
    <row r="69" ht="25" customHeight="1" spans="1:9">
      <c r="A69" s="10"/>
      <c r="B69" s="10" t="s">
        <v>159</v>
      </c>
      <c r="C69" s="7" t="s">
        <v>160</v>
      </c>
      <c r="D69" s="8">
        <v>65</v>
      </c>
      <c r="E69" s="9">
        <f t="shared" si="7"/>
        <v>39</v>
      </c>
      <c r="F69" s="9">
        <v>72.1</v>
      </c>
      <c r="G69" s="9">
        <f t="shared" si="8"/>
        <v>28.84</v>
      </c>
      <c r="H69" s="9">
        <f t="shared" si="9"/>
        <v>67.84</v>
      </c>
      <c r="I69" s="12">
        <v>6</v>
      </c>
    </row>
    <row r="70" ht="25" customHeight="1" spans="1:9">
      <c r="A70" s="10" t="s">
        <v>161</v>
      </c>
      <c r="B70" s="10" t="s">
        <v>162</v>
      </c>
      <c r="C70" s="7" t="s">
        <v>163</v>
      </c>
      <c r="D70" s="8">
        <v>79.8</v>
      </c>
      <c r="E70" s="9">
        <f t="shared" si="7"/>
        <v>47.88</v>
      </c>
      <c r="F70" s="9">
        <v>78.02</v>
      </c>
      <c r="G70" s="9">
        <f t="shared" si="8"/>
        <v>31.21</v>
      </c>
      <c r="H70" s="9">
        <f t="shared" si="9"/>
        <v>79.09</v>
      </c>
      <c r="I70" s="12">
        <v>1</v>
      </c>
    </row>
    <row r="71" ht="25" customHeight="1" spans="1:9">
      <c r="A71" s="10"/>
      <c r="B71" s="10" t="s">
        <v>164</v>
      </c>
      <c r="C71" s="7" t="s">
        <v>165</v>
      </c>
      <c r="D71" s="8">
        <v>72.2</v>
      </c>
      <c r="E71" s="9">
        <f t="shared" si="7"/>
        <v>43.32</v>
      </c>
      <c r="F71" s="9">
        <v>77.94</v>
      </c>
      <c r="G71" s="9">
        <f t="shared" si="8"/>
        <v>31.18</v>
      </c>
      <c r="H71" s="9">
        <f t="shared" si="9"/>
        <v>74.5</v>
      </c>
      <c r="I71" s="12">
        <v>2</v>
      </c>
    </row>
    <row r="72" ht="25" customHeight="1" spans="1:9">
      <c r="A72" s="10"/>
      <c r="B72" s="10" t="s">
        <v>166</v>
      </c>
      <c r="C72" s="7" t="s">
        <v>167</v>
      </c>
      <c r="D72" s="8">
        <v>70</v>
      </c>
      <c r="E72" s="9">
        <f t="shared" si="7"/>
        <v>42</v>
      </c>
      <c r="F72" s="9">
        <v>77.06</v>
      </c>
      <c r="G72" s="9">
        <f t="shared" si="8"/>
        <v>30.82</v>
      </c>
      <c r="H72" s="9">
        <f t="shared" si="9"/>
        <v>72.82</v>
      </c>
      <c r="I72" s="12">
        <v>3</v>
      </c>
    </row>
    <row r="73" ht="25" customHeight="1" spans="1:9">
      <c r="A73" s="10"/>
      <c r="B73" s="10" t="s">
        <v>168</v>
      </c>
      <c r="C73" s="7" t="s">
        <v>169</v>
      </c>
      <c r="D73" s="8">
        <v>69.4</v>
      </c>
      <c r="E73" s="9">
        <f t="shared" si="7"/>
        <v>41.64</v>
      </c>
      <c r="F73" s="9">
        <v>75.53</v>
      </c>
      <c r="G73" s="9">
        <f t="shared" si="8"/>
        <v>30.21</v>
      </c>
      <c r="H73" s="9">
        <f t="shared" si="9"/>
        <v>71.85</v>
      </c>
      <c r="I73" s="12">
        <v>4</v>
      </c>
    </row>
    <row r="74" ht="25" customHeight="1" spans="1:9">
      <c r="A74" s="10"/>
      <c r="B74" s="10" t="s">
        <v>170</v>
      </c>
      <c r="C74" s="7" t="s">
        <v>171</v>
      </c>
      <c r="D74" s="8">
        <v>66.6</v>
      </c>
      <c r="E74" s="9">
        <f t="shared" si="7"/>
        <v>39.96</v>
      </c>
      <c r="F74" s="9">
        <v>73.88</v>
      </c>
      <c r="G74" s="9">
        <f t="shared" si="8"/>
        <v>29.55</v>
      </c>
      <c r="H74" s="9">
        <f t="shared" si="9"/>
        <v>69.51</v>
      </c>
      <c r="I74" s="12">
        <v>5</v>
      </c>
    </row>
    <row r="75" ht="25" customHeight="1" spans="1:9">
      <c r="A75" s="10"/>
      <c r="B75" s="10" t="s">
        <v>172</v>
      </c>
      <c r="C75" s="7" t="s">
        <v>173</v>
      </c>
      <c r="D75" s="8">
        <v>67.2</v>
      </c>
      <c r="E75" s="9">
        <f t="shared" si="7"/>
        <v>40.32</v>
      </c>
      <c r="F75" s="9">
        <v>72.92</v>
      </c>
      <c r="G75" s="9">
        <f t="shared" si="8"/>
        <v>29.17</v>
      </c>
      <c r="H75" s="9">
        <f t="shared" si="9"/>
        <v>69.49</v>
      </c>
      <c r="I75" s="12">
        <v>6</v>
      </c>
    </row>
  </sheetData>
  <mergeCells count="30">
    <mergeCell ref="A1:I1"/>
    <mergeCell ref="A2:I2"/>
    <mergeCell ref="D3:E3"/>
    <mergeCell ref="F3:G3"/>
    <mergeCell ref="A3:A4"/>
    <mergeCell ref="A5:A10"/>
    <mergeCell ref="A11:A13"/>
    <mergeCell ref="A14:A16"/>
    <mergeCell ref="A17:A19"/>
    <mergeCell ref="A20:A22"/>
    <mergeCell ref="A23:A25"/>
    <mergeCell ref="A26:A28"/>
    <mergeCell ref="A29:A31"/>
    <mergeCell ref="A32:A33"/>
    <mergeCell ref="A34:A36"/>
    <mergeCell ref="A37:A39"/>
    <mergeCell ref="A40:A42"/>
    <mergeCell ref="A43:A45"/>
    <mergeCell ref="A46:A48"/>
    <mergeCell ref="A49:A51"/>
    <mergeCell ref="A52:A54"/>
    <mergeCell ref="A55:A57"/>
    <mergeCell ref="A58:A60"/>
    <mergeCell ref="A61:A63"/>
    <mergeCell ref="A64:A69"/>
    <mergeCell ref="A70:A75"/>
    <mergeCell ref="B3:B4"/>
    <mergeCell ref="C3:C4"/>
    <mergeCell ref="H3:H4"/>
    <mergeCell ref="I3:I4"/>
  </mergeCells>
  <pageMargins left="0.751388888888889" right="0.751388888888889" top="1" bottom="1" header="0.5" footer="0.5"/>
  <pageSetup paperSize="9" scale="68" orientation="portrait" horizontalDpi="600"/>
  <headerFooter/>
  <rowBreaks count="1" manualBreakCount="1">
    <brk id="39" max="16383" man="1"/>
  </rowBreaks>
  <ignoredErrors>
    <ignoredError sqref="C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陈怡诺妈妈</cp:lastModifiedBy>
  <dcterms:created xsi:type="dcterms:W3CDTF">2023-05-30T01:31:00Z</dcterms:created>
  <dcterms:modified xsi:type="dcterms:W3CDTF">2024-12-30T02:46:29Z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119F0CE584BB49E1A6000E1F9CC02536_13</vt:lpwstr>
  </property>
  <property fmtid="{D5CDD505-2E9C-101B-9397-08002B2CF9AE}" pid="3" name="KSOProductBuildVer">
    <vt:lpwstr>2052-12.1.0.19302</vt:lpwstr>
  </property>
</Properties>
</file>