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体检名单" sheetId="4" r:id="rId1"/>
  </sheets>
  <definedNames>
    <definedName name="_xlnm._FilterDatabase" localSheetId="0" hidden="1">体检名单!$A$2:$V$10</definedName>
    <definedName name="_xlnm.Print_Titles" localSheetId="0">体检名单!$2:$2</definedName>
    <definedName name="成绩">体检名单!$G$3:$G$10</definedName>
    <definedName name="岗位代码">体检名单!$E$3:$E$10</definedName>
  </definedNames>
  <calcPr calcId="125725"/>
</workbook>
</file>

<file path=xl/calcChain.xml><?xml version="1.0" encoding="utf-8"?>
<calcChain xmlns="http://schemas.openxmlformats.org/spreadsheetml/2006/main">
  <c r="I10" i="4"/>
  <c r="E7"/>
  <c r="E4"/>
  <c r="B5"/>
  <c r="E5"/>
  <c r="B6"/>
  <c r="E6"/>
  <c r="B8"/>
  <c r="E8"/>
  <c r="B9"/>
  <c r="E9"/>
  <c r="B10"/>
  <c r="E10"/>
  <c r="B3"/>
  <c r="E3"/>
</calcChain>
</file>

<file path=xl/sharedStrings.xml><?xml version="1.0" encoding="utf-8"?>
<sst xmlns="http://schemas.openxmlformats.org/spreadsheetml/2006/main" count="36" uniqueCount="30">
  <si>
    <t>岗位代码</t>
  </si>
  <si>
    <t>岗位名称</t>
  </si>
  <si>
    <t>招聘单位</t>
  </si>
  <si>
    <t>姓名</t>
  </si>
  <si>
    <t>产业发展岗</t>
  </si>
  <si>
    <t>巴东县官渡口镇农业农村服务中心</t>
  </si>
  <si>
    <t>党群服务岗</t>
  </si>
  <si>
    <t>巴东县金果坪乡党群服务中心（金果坪乡退役军人服务站）</t>
  </si>
  <si>
    <t>退役军人服务岗</t>
  </si>
  <si>
    <t>巴东县绿葱坡镇党群服务中心（绿葱坡镇退役军人服务站）</t>
  </si>
  <si>
    <t>巴东县信陵镇农业农村服务中心</t>
  </si>
  <si>
    <t>财务会计岗位</t>
  </si>
  <si>
    <t>巴东县大支坪镇农业农村服务中心</t>
  </si>
  <si>
    <t>民族事务研究岗</t>
  </si>
  <si>
    <t>巴东县民族宗教事务服务中心</t>
  </si>
  <si>
    <t>序号</t>
    <phoneticPr fontId="2" type="noConversion"/>
  </si>
  <si>
    <t>20240230218</t>
  </si>
  <si>
    <t>20240180412</t>
  </si>
  <si>
    <t>20240190708</t>
  </si>
  <si>
    <t>20240201013</t>
  </si>
  <si>
    <t>20240221524</t>
  </si>
  <si>
    <t>20240242225</t>
  </si>
  <si>
    <t>笔试成绩</t>
    <phoneticPr fontId="1" type="noConversion"/>
  </si>
  <si>
    <t>王淼</t>
  </si>
  <si>
    <t>张佳鑫</t>
  </si>
  <si>
    <t>笔试准考证号</t>
    <phoneticPr fontId="1" type="noConversion"/>
  </si>
  <si>
    <t>面试成绩</t>
    <phoneticPr fontId="1" type="noConversion"/>
  </si>
  <si>
    <t>测试总成绩</t>
    <phoneticPr fontId="1" type="noConversion"/>
  </si>
  <si>
    <t>免笔试</t>
    <phoneticPr fontId="1" type="noConversion"/>
  </si>
  <si>
    <t>2024年巴东县事业单位第二次专项公开招聘工作人员体检名单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</si>
</sst>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17" sqref="C17"/>
    </sheetView>
  </sheetViews>
  <sheetFormatPr defaultColWidth="9" defaultRowHeight="13.5"/>
  <cols>
    <col min="1" max="1" width="6" style="3" customWidth="1"/>
    <col min="2" max="2" width="7.125" style="3" customWidth="1"/>
    <col min="3" max="3" width="26.875" style="3" customWidth="1"/>
    <col min="4" max="4" width="11.375" style="4" customWidth="1"/>
    <col min="5" max="5" width="10.375" style="4" customWidth="1"/>
    <col min="6" max="6" width="14.375" style="3" customWidth="1"/>
    <col min="7" max="7" width="10.25" style="5" customWidth="1"/>
    <col min="8" max="8" width="11.625" style="5" customWidth="1"/>
    <col min="9" max="9" width="12" style="5" customWidth="1"/>
    <col min="10" max="10" width="41.375" style="1" customWidth="1"/>
    <col min="11" max="15" width="9" style="1"/>
    <col min="16" max="18" width="0" style="1" hidden="1" customWidth="1"/>
    <col min="19" max="19" width="16.875" style="1" customWidth="1"/>
    <col min="20" max="21" width="0" style="1" hidden="1" customWidth="1"/>
    <col min="22" max="16384" width="9" style="1"/>
  </cols>
  <sheetData>
    <row r="1" spans="1:10" ht="46.5" customHeight="1">
      <c r="A1" s="13" t="s">
        <v>29</v>
      </c>
      <c r="B1" s="13"/>
      <c r="C1" s="13"/>
      <c r="D1" s="13"/>
      <c r="E1" s="13"/>
      <c r="F1" s="13"/>
      <c r="G1" s="13"/>
      <c r="H1" s="13"/>
      <c r="I1" s="13"/>
    </row>
    <row r="2" spans="1:10" s="8" customFormat="1" ht="37.5" customHeight="1">
      <c r="A2" s="2" t="s">
        <v>15</v>
      </c>
      <c r="B2" s="2" t="s">
        <v>3</v>
      </c>
      <c r="C2" s="2" t="s">
        <v>2</v>
      </c>
      <c r="D2" s="6" t="s">
        <v>1</v>
      </c>
      <c r="E2" s="6" t="s">
        <v>0</v>
      </c>
      <c r="F2" s="2" t="s">
        <v>25</v>
      </c>
      <c r="G2" s="7" t="s">
        <v>22</v>
      </c>
      <c r="H2" s="7" t="s">
        <v>26</v>
      </c>
      <c r="I2" s="7" t="s">
        <v>27</v>
      </c>
      <c r="J2" s="12"/>
    </row>
    <row r="3" spans="1:10" s="8" customFormat="1" ht="37.5" customHeight="1">
      <c r="A3" s="9">
        <v>1</v>
      </c>
      <c r="B3" s="10" t="str">
        <f>"汪柳"</f>
        <v>汪柳</v>
      </c>
      <c r="C3" s="10" t="s">
        <v>5</v>
      </c>
      <c r="D3" s="10" t="s">
        <v>4</v>
      </c>
      <c r="E3" s="10" t="str">
        <f t="shared" ref="E3:E4" si="0">"E2024018"</f>
        <v>E2024018</v>
      </c>
      <c r="F3" s="10" t="s">
        <v>17</v>
      </c>
      <c r="G3" s="11">
        <v>87.81</v>
      </c>
      <c r="H3" s="11">
        <v>83.3</v>
      </c>
      <c r="I3" s="11">
        <v>83.3</v>
      </c>
    </row>
    <row r="4" spans="1:10" s="8" customFormat="1" ht="37.5" customHeight="1">
      <c r="A4" s="9">
        <v>2</v>
      </c>
      <c r="B4" s="10" t="s">
        <v>23</v>
      </c>
      <c r="C4" s="10" t="s">
        <v>5</v>
      </c>
      <c r="D4" s="10" t="s">
        <v>4</v>
      </c>
      <c r="E4" s="10" t="str">
        <f t="shared" si="0"/>
        <v>E2024018</v>
      </c>
      <c r="F4" s="10"/>
      <c r="G4" s="11" t="s">
        <v>28</v>
      </c>
      <c r="H4" s="11">
        <v>84.2</v>
      </c>
      <c r="I4" s="11">
        <v>84.2</v>
      </c>
    </row>
    <row r="5" spans="1:10" s="8" customFormat="1" ht="35.25" customHeight="1">
      <c r="A5" s="9">
        <v>3</v>
      </c>
      <c r="B5" s="10" t="str">
        <f>"李海青"</f>
        <v>李海青</v>
      </c>
      <c r="C5" s="10" t="s">
        <v>7</v>
      </c>
      <c r="D5" s="10" t="s">
        <v>6</v>
      </c>
      <c r="E5" s="10" t="str">
        <f t="shared" ref="E5" si="1">"E2024019"</f>
        <v>E2024019</v>
      </c>
      <c r="F5" s="10" t="s">
        <v>18</v>
      </c>
      <c r="G5" s="11">
        <v>73.209999999999994</v>
      </c>
      <c r="H5" s="11">
        <v>83.2</v>
      </c>
      <c r="I5" s="11">
        <v>83.2</v>
      </c>
    </row>
    <row r="6" spans="1:10" s="8" customFormat="1" ht="35.25" customHeight="1">
      <c r="A6" s="9">
        <v>4</v>
      </c>
      <c r="B6" s="10" t="str">
        <f>"杨宬浠"</f>
        <v>杨宬浠</v>
      </c>
      <c r="C6" s="10" t="s">
        <v>9</v>
      </c>
      <c r="D6" s="10" t="s">
        <v>8</v>
      </c>
      <c r="E6" s="10" t="str">
        <f t="shared" ref="E6" si="2">"E2024020"</f>
        <v>E2024020</v>
      </c>
      <c r="F6" s="10" t="s">
        <v>19</v>
      </c>
      <c r="G6" s="11">
        <v>84.61</v>
      </c>
      <c r="H6" s="11">
        <v>83.8</v>
      </c>
      <c r="I6" s="11">
        <v>83.8</v>
      </c>
    </row>
    <row r="7" spans="1:10" s="8" customFormat="1" ht="35.25" customHeight="1">
      <c r="A7" s="9">
        <v>5</v>
      </c>
      <c r="B7" s="10" t="s">
        <v>24</v>
      </c>
      <c r="C7" s="10" t="s">
        <v>10</v>
      </c>
      <c r="D7" s="10" t="s">
        <v>4</v>
      </c>
      <c r="E7" s="10" t="str">
        <f t="shared" ref="E7" si="3">"E2024021"</f>
        <v>E2024021</v>
      </c>
      <c r="F7" s="10"/>
      <c r="G7" s="11" t="s">
        <v>28</v>
      </c>
      <c r="H7" s="11">
        <v>82.8</v>
      </c>
      <c r="I7" s="11">
        <v>82.8</v>
      </c>
    </row>
    <row r="8" spans="1:10" s="8" customFormat="1" ht="37.5" customHeight="1">
      <c r="A8" s="9">
        <v>6</v>
      </c>
      <c r="B8" s="10" t="str">
        <f>"韦玮"</f>
        <v>韦玮</v>
      </c>
      <c r="C8" s="10" t="s">
        <v>10</v>
      </c>
      <c r="D8" s="10" t="s">
        <v>11</v>
      </c>
      <c r="E8" s="10" t="str">
        <f t="shared" ref="E8" si="4">"E2024022"</f>
        <v>E2024022</v>
      </c>
      <c r="F8" s="10" t="s">
        <v>20</v>
      </c>
      <c r="G8" s="11">
        <v>81.099999999999994</v>
      </c>
      <c r="H8" s="11">
        <v>84.2</v>
      </c>
      <c r="I8" s="11">
        <v>84.2</v>
      </c>
    </row>
    <row r="9" spans="1:10" s="8" customFormat="1" ht="37.5" customHeight="1">
      <c r="A9" s="9">
        <v>7</v>
      </c>
      <c r="B9" s="10" t="str">
        <f>"曹鹏飞"</f>
        <v>曹鹏飞</v>
      </c>
      <c r="C9" s="10" t="s">
        <v>12</v>
      </c>
      <c r="D9" s="10" t="s">
        <v>4</v>
      </c>
      <c r="E9" s="10" t="str">
        <f t="shared" ref="E9" si="5">"E2024023"</f>
        <v>E2024023</v>
      </c>
      <c r="F9" s="10" t="s">
        <v>16</v>
      </c>
      <c r="G9" s="11">
        <v>82.38</v>
      </c>
      <c r="H9" s="11">
        <v>82.9</v>
      </c>
      <c r="I9" s="11">
        <v>82.9</v>
      </c>
    </row>
    <row r="10" spans="1:10" s="8" customFormat="1" ht="37.5" customHeight="1">
      <c r="A10" s="9">
        <v>8</v>
      </c>
      <c r="B10" s="10" t="str">
        <f>"黄丽娟"</f>
        <v>黄丽娟</v>
      </c>
      <c r="C10" s="10" t="s">
        <v>14</v>
      </c>
      <c r="D10" s="10" t="s">
        <v>13</v>
      </c>
      <c r="E10" s="10" t="str">
        <f t="shared" ref="E10" si="6">"E2024024"</f>
        <v>E2024024</v>
      </c>
      <c r="F10" s="10" t="s">
        <v>21</v>
      </c>
      <c r="G10" s="11">
        <v>84.55</v>
      </c>
      <c r="H10" s="11">
        <v>84.2</v>
      </c>
      <c r="I10" s="11">
        <f t="shared" ref="I10" si="7">G10*0.4+H10*0.6</f>
        <v>84.34</v>
      </c>
    </row>
  </sheetData>
  <sortState ref="A2:P782">
    <sortCondition ref="E2:E782"/>
    <sortCondition descending="1" ref="G2:G782"/>
  </sortState>
  <mergeCells count="1">
    <mergeCell ref="A1:I1"/>
  </mergeCells>
  <phoneticPr fontId="1" type="noConversion"/>
  <printOptions horizontalCentered="1"/>
  <pageMargins left="0.35433070866141736" right="0.35433070866141736" top="0.55118110236220474" bottom="0.55118110236220474" header="0.31496062992125984" footer="0.31496062992125984"/>
  <pageSetup paperSize="9" orientation="landscape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体检名单</vt:lpstr>
      <vt:lpstr>体检名单!Print_Titles</vt:lpstr>
      <vt:lpstr>成绩</vt:lpstr>
      <vt:lpstr>岗位代码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2025-01-11T08:11:26Z</cp:lastPrinted>
  <dcterms:created xsi:type="dcterms:W3CDTF">2024-11-07T01:48:00Z</dcterms:created>
  <dcterms:modified xsi:type="dcterms:W3CDTF">2025-01-13T00:54:51Z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A44FFD3F456E4A07B5CA8E3075244E2C</vt:lpwstr>
  </property>
  <property fmtid="{D5CDD505-2E9C-101B-9397-08002B2CF9AE}" pid="3" name="KSOProductBuildVer">
    <vt:lpwstr>2052-11.8.2.11978</vt:lpwstr>
  </property>
</Properties>
</file>