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Sheet1!$A$1:$P$86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<sst xmlns="http://schemas.openxmlformats.org/spreadsheetml/2006/main" count="495" uniqueCount="173">
  <si>
    <t>附件</t>
  </si>
  <si>
    <t>广元市利州区2024年下半年部分事业单位公开考核招聘工作人员考试总成绩及入闱体检人员名单</t>
  </si>
  <si>
    <t>序号</t>
  </si>
  <si>
    <t>姓名</t>
  </si>
  <si>
    <t>性别</t>
  </si>
  <si>
    <t>身份证号码</t>
  </si>
  <si>
    <t>主管部门</t>
  </si>
  <si>
    <t>招聘单位名称</t>
  </si>
  <si>
    <t>招聘岗位</t>
  </si>
  <si>
    <t>岗位编码</t>
  </si>
  <si>
    <t>招聘人数</t>
  </si>
  <si>
    <t>笔试
总成绩</t>
  </si>
  <si>
    <t>面试成绩</t>
  </si>
  <si>
    <t>技能测试成绩</t>
  </si>
  <si>
    <t>面试总成绩</t>
  </si>
  <si>
    <t>考试
总成绩</t>
  </si>
  <si>
    <t>排名</t>
  </si>
  <si>
    <t>备注</t>
  </si>
  <si>
    <t>李昕</t>
  </si>
  <si>
    <t>女</t>
  </si>
  <si>
    <t>510823********4147</t>
  </si>
  <si>
    <t>中共广元市利州区委党校</t>
  </si>
  <si>
    <t>广元市利州区干部教育培训中心</t>
  </si>
  <si>
    <t>专业技术岗位十二级</t>
  </si>
  <si>
    <t>入闱体检</t>
  </si>
  <si>
    <t>510811********2160</t>
  </si>
  <si>
    <t>男</t>
  </si>
  <si>
    <t>510812********4779</t>
  </si>
  <si>
    <t>曾亮</t>
  </si>
  <si>
    <t>510603********2393</t>
  </si>
  <si>
    <t>中共广元市利州区委员会</t>
  </si>
  <si>
    <t>广元市利州区融媒体中心</t>
  </si>
  <si>
    <t>622621********0014</t>
  </si>
  <si>
    <t>510802********2923</t>
  </si>
  <si>
    <t>任清清</t>
  </si>
  <si>
    <t>510522********3728</t>
  </si>
  <si>
    <t>广元市利州区林业局</t>
  </si>
  <si>
    <t>广元市利州区森林资源工作站</t>
  </si>
  <si>
    <t>140502********2514</t>
  </si>
  <si>
    <t>510812********3250</t>
  </si>
  <si>
    <t>李亮</t>
  </si>
  <si>
    <t>622626********7014</t>
  </si>
  <si>
    <t>广元市利州区荣山镇人民政府</t>
  </si>
  <si>
    <t>广元市利州区荣山镇便民服务中心</t>
  </si>
  <si>
    <t>管理岗位九级</t>
  </si>
  <si>
    <t>510802********053X</t>
  </si>
  <si>
    <t>622621********0027</t>
  </si>
  <si>
    <t>卢春钰</t>
  </si>
  <si>
    <t>510802********0918</t>
  </si>
  <si>
    <t>广元市利州区金洞乡人民政府</t>
  </si>
  <si>
    <t>广元市利州区金洞乡农业综合服务中心</t>
  </si>
  <si>
    <t>510812********4496</t>
  </si>
  <si>
    <t>尚龙敏</t>
  </si>
  <si>
    <t>510824********4129</t>
  </si>
  <si>
    <t>广元市利州区卫生健康局</t>
  </si>
  <si>
    <t>广元市利州区白朝乡卫生院</t>
  </si>
  <si>
    <t>专业技术岗位十三级</t>
  </si>
  <si>
    <t>谢林芳</t>
  </si>
  <si>
    <t>510812********1524</t>
  </si>
  <si>
    <t>510822********6617</t>
  </si>
  <si>
    <t>510812********0025</t>
  </si>
  <si>
    <t>赵博文</t>
  </si>
  <si>
    <t>510821********0318</t>
  </si>
  <si>
    <t>广元市利州区河西街道社区卫生服务中心</t>
  </si>
  <si>
    <t>510821********3445</t>
  </si>
  <si>
    <t>高珍</t>
  </si>
  <si>
    <t>622621********5049</t>
  </si>
  <si>
    <t>广元市利州区中医医院</t>
  </si>
  <si>
    <t>511523********6827</t>
  </si>
  <si>
    <t>马德轩</t>
  </si>
  <si>
    <t>142322********8630</t>
  </si>
  <si>
    <t>510811********4713</t>
  </si>
  <si>
    <t>412725********6530</t>
  </si>
  <si>
    <t>户小艳</t>
  </si>
  <si>
    <t>511922********370X</t>
  </si>
  <si>
    <t>广元市利州区东坝街道社区卫生服务中心</t>
  </si>
  <si>
    <t>专业技术岗位十级</t>
  </si>
  <si>
    <t>612326********0017</t>
  </si>
  <si>
    <t>喻琼瑶</t>
  </si>
  <si>
    <t>510824********8380</t>
  </si>
  <si>
    <t>广元市利州区荣山镇卫生院</t>
  </si>
  <si>
    <t>510824********6782</t>
  </si>
  <si>
    <t>510824********0846</t>
  </si>
  <si>
    <t>510824********0728</t>
  </si>
  <si>
    <t>510802********331X</t>
  </si>
  <si>
    <t>陈雪丽</t>
  </si>
  <si>
    <t>510812********4787</t>
  </si>
  <si>
    <t>广元市利州区大石镇卫生院</t>
  </si>
  <si>
    <t>510802********2647</t>
  </si>
  <si>
    <t>510824********8143</t>
  </si>
  <si>
    <t>薛茜</t>
  </si>
  <si>
    <t>510823********002X</t>
  </si>
  <si>
    <t>广元市利州区疾病预防控制中心</t>
  </si>
  <si>
    <t>郑世怡</t>
  </si>
  <si>
    <t>510724********1627</t>
  </si>
  <si>
    <t>周莉</t>
  </si>
  <si>
    <t>510811********0620</t>
  </si>
  <si>
    <t>510823********2586</t>
  </si>
  <si>
    <t>510822********6624</t>
  </si>
  <si>
    <t>张会</t>
  </si>
  <si>
    <t>510822********7124</t>
  </si>
  <si>
    <t>广元市利州区三堆镇卫生院</t>
  </si>
  <si>
    <t>510811********0019</t>
  </si>
  <si>
    <t>510821********4221</t>
  </si>
  <si>
    <t>510822********136X</t>
  </si>
  <si>
    <t>程苗苗</t>
  </si>
  <si>
    <t>510781********4526</t>
  </si>
  <si>
    <t>广元市利州区嘉陵街道社区卫生服务中心</t>
  </si>
  <si>
    <t>510824********8870</t>
  </si>
  <si>
    <t>苏畅</t>
  </si>
  <si>
    <t>510802********5621</t>
  </si>
  <si>
    <t>于衍菊</t>
  </si>
  <si>
    <t>371102********1045</t>
  </si>
  <si>
    <t>广元市利州区河西街道天曌社区卫生服务中心</t>
  </si>
  <si>
    <t>510802********001X</t>
  </si>
  <si>
    <t>510821********004X</t>
  </si>
  <si>
    <t>511923********9703</t>
  </si>
  <si>
    <t>杨端端</t>
  </si>
  <si>
    <t>510802********3329</t>
  </si>
  <si>
    <t>广元市利州区金洞乡卫生院</t>
  </si>
  <si>
    <t>510802********4121</t>
  </si>
  <si>
    <t>唐可</t>
  </si>
  <si>
    <t>510811********0027</t>
  </si>
  <si>
    <t>广元市利州区教育局</t>
  </si>
  <si>
    <t>广元市利州区大东英才学校</t>
  </si>
  <si>
    <t>专业技术岗位十二级（初中语文）</t>
  </si>
  <si>
    <t>张武</t>
  </si>
  <si>
    <t>513223********1817</t>
  </si>
  <si>
    <t>专业技术岗位十二级（初中化学）</t>
  </si>
  <si>
    <t>511781********2021</t>
  </si>
  <si>
    <t>510812********0029</t>
  </si>
  <si>
    <t>513821********2796</t>
  </si>
  <si>
    <t>510802********2621</t>
  </si>
  <si>
    <t>蒲骁</t>
  </si>
  <si>
    <t>511381********6880</t>
  </si>
  <si>
    <t>专业技术岗位十二级（初中生物）</t>
  </si>
  <si>
    <t>510802********484X</t>
  </si>
  <si>
    <t>510812********4175</t>
  </si>
  <si>
    <t>张恒</t>
  </si>
  <si>
    <t>510824********1078</t>
  </si>
  <si>
    <t>专业技术岗位十二级（初中道德与法治）</t>
  </si>
  <si>
    <t>513722********1103</t>
  </si>
  <si>
    <t>510824********0060</t>
  </si>
  <si>
    <t>510824********492X</t>
  </si>
  <si>
    <t>专业技术岗位十二级（心理学）</t>
  </si>
  <si>
    <t>姚楠南</t>
  </si>
  <si>
    <t>510823********0024</t>
  </si>
  <si>
    <t>广元市利州区七一宝轮小学/广元市利州区宝轮第一小学</t>
  </si>
  <si>
    <t>专业技术岗位十二级（小学数学）</t>
  </si>
  <si>
    <t>凡宏玲</t>
  </si>
  <si>
    <t>510802********2624</t>
  </si>
  <si>
    <t>510812********3626</t>
  </si>
  <si>
    <t>510824********3622</t>
  </si>
  <si>
    <t>广元市利州区七一宝轮中学/广元市利州区宝轮第一中学</t>
  </si>
  <si>
    <t>510824********6768</t>
  </si>
  <si>
    <t>511623********5740</t>
  </si>
  <si>
    <t>王露苹</t>
  </si>
  <si>
    <t>510802********052X</t>
  </si>
  <si>
    <t>专业技术岗位十二级（小学美术）</t>
  </si>
  <si>
    <t>淳浩芝</t>
  </si>
  <si>
    <t>653022********0020</t>
  </si>
  <si>
    <t>510703********4237</t>
  </si>
  <si>
    <t>622621********0013</t>
  </si>
  <si>
    <t>622621********0520</t>
  </si>
  <si>
    <t>张驰</t>
  </si>
  <si>
    <t>510802********5523</t>
  </si>
  <si>
    <t>专业技术岗位十二级（小学语文）</t>
  </si>
  <si>
    <t>符玲玲</t>
  </si>
  <si>
    <t>511722********0628</t>
  </si>
  <si>
    <t>510823********2409</t>
  </si>
  <si>
    <t>510823********7266</t>
  </si>
  <si>
    <t>510812********0024</t>
  </si>
  <si>
    <t>622626********4928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</si>
</sst>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rgb="FFFF0000"/>
      <name val="宋体"/>
      <charset val="134"/>
      <scheme val="minor"/>
    </font>
    <font>
      <sz val="12"/>
      <name val="黑体"/>
      <charset val="134"/>
    </font>
    <font>
      <sz val="11"/>
      <name val="宋体"/>
      <charset val="134"/>
      <scheme val="minor"/>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pplyAlignment="1">
      <alignment horizontal="justify" vertical="center"/>
    </xf>
    <xf numFmtId="0" fontId="3" fillId="0" borderId="1" xfId="0" applyFont="1" applyFill="1" applyBorder="1" applyAlignment="1">
      <alignment horizontal="justify" vertical="center"/>
    </xf>
    <xf numFmtId="0" fontId="3" fillId="0" borderId="2" xfId="0" applyFont="1" applyBorder="1" applyAlignment="1">
      <alignment horizontal="justify" vertical="center"/>
    </xf>
    <xf numFmtId="176" fontId="3" fillId="0" borderId="1" xfId="0" applyNumberFormat="1" applyFont="1" applyBorder="1" applyAlignment="1">
      <alignment horizontal="justify" vertical="center"/>
    </xf>
    <xf numFmtId="0" fontId="3" fillId="0" borderId="2"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6"/>
  <sheetViews>
    <sheetView tabSelected="1" workbookViewId="0">
      <pane ySplit="3" topLeftCell="A4" activePane="bottomLeft" state="frozen"/>
      <selection/>
      <selection pane="bottomLeft" activeCell="F23" sqref="F23"/>
    </sheetView>
  </sheetViews>
  <sheetFormatPr defaultColWidth="9" defaultRowHeight="13.5"/>
  <cols>
    <col min="1" max="1" width="5.125" customWidth="1"/>
    <col min="2" max="2" width="7" customWidth="1"/>
    <col min="3" max="3" width="5.125" customWidth="1"/>
    <col min="4" max="4" width="20.375" customWidth="1"/>
    <col min="5" max="5" width="27.5" customWidth="1"/>
    <col min="6" max="6" width="51.5" customWidth="1"/>
    <col min="7" max="7" width="37.875" customWidth="1"/>
    <col min="8" max="9" width="8.875" customWidth="1"/>
    <col min="10" max="10" width="10.875" customWidth="1"/>
    <col min="11" max="11" width="8.875" customWidth="1"/>
    <col min="12" max="12" width="12.875" customWidth="1"/>
    <col min="13" max="14" width="10.875" customWidth="1"/>
    <col min="15" max="15" width="5.125" customWidth="1"/>
    <col min="16" max="16" width="9" customWidth="1"/>
  </cols>
  <sheetData>
    <row r="1" ht="14.25" spans="1:16">
      <c r="A1" s="3" t="s">
        <v>0</v>
      </c>
      <c r="B1" s="4"/>
      <c r="C1" s="4"/>
      <c r="D1" s="4"/>
      <c r="E1" s="4"/>
      <c r="F1" s="4"/>
      <c r="G1" s="4"/>
      <c r="H1" s="4"/>
      <c r="I1" s="4"/>
      <c r="J1" s="4"/>
      <c r="K1" s="4"/>
      <c r="L1" s="4"/>
      <c r="M1" s="4"/>
      <c r="N1" s="4"/>
      <c r="O1" s="4"/>
      <c r="P1" s="4"/>
    </row>
    <row r="2" ht="27" spans="1:16">
      <c r="A2" s="5" t="s">
        <v>1</v>
      </c>
      <c r="B2" s="5"/>
      <c r="C2" s="5"/>
      <c r="D2" s="5"/>
      <c r="E2" s="5"/>
      <c r="F2" s="5"/>
      <c r="G2" s="5"/>
      <c r="H2" s="5"/>
      <c r="I2" s="5"/>
      <c r="J2" s="5"/>
      <c r="K2" s="5"/>
      <c r="L2" s="5"/>
      <c r="M2" s="5"/>
      <c r="N2" s="5"/>
      <c r="O2" s="5"/>
      <c r="P2" s="5"/>
    </row>
    <row r="3" ht="30" customHeight="1" spans="1:1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row>
    <row r="4" spans="1:16">
      <c r="A4" s="6">
        <v>1</v>
      </c>
      <c r="B4" s="6" t="s">
        <v>18</v>
      </c>
      <c r="C4" s="6" t="s">
        <v>19</v>
      </c>
      <c r="D4" s="6" t="s">
        <v>20</v>
      </c>
      <c r="E4" s="6" t="s">
        <v>21</v>
      </c>
      <c r="F4" s="6" t="s">
        <v>22</v>
      </c>
      <c r="G4" s="6" t="s">
        <v>23</v>
      </c>
      <c r="H4" s="6">
        <v>241001</v>
      </c>
      <c r="I4" s="6">
        <v>1</v>
      </c>
      <c r="J4" s="6">
        <v>73.5</v>
      </c>
      <c r="K4" s="6">
        <v>83.51</v>
      </c>
      <c r="L4" s="8"/>
      <c r="M4" s="9">
        <f>K4</f>
        <v>83.51</v>
      </c>
      <c r="N4" s="9">
        <f>J4*0.4+M4*0.6</f>
        <v>79.506</v>
      </c>
      <c r="O4" s="6">
        <v>1</v>
      </c>
      <c r="P4" s="6" t="s">
        <v>24</v>
      </c>
    </row>
    <row r="5" spans="1:16">
      <c r="A5" s="6">
        <v>2</v>
      </c>
      <c r="B5" s="6"/>
      <c r="C5" s="6" t="s">
        <v>19</v>
      </c>
      <c r="D5" s="6" t="s">
        <v>25</v>
      </c>
      <c r="E5" s="6" t="s">
        <v>21</v>
      </c>
      <c r="F5" s="6" t="s">
        <v>22</v>
      </c>
      <c r="G5" s="6" t="s">
        <v>23</v>
      </c>
      <c r="H5" s="6">
        <v>241001</v>
      </c>
      <c r="I5" s="6">
        <v>1</v>
      </c>
      <c r="J5" s="6">
        <v>68.2</v>
      </c>
      <c r="K5" s="6">
        <v>83.44</v>
      </c>
      <c r="L5" s="8"/>
      <c r="M5" s="9">
        <f t="shared" ref="M5:M36" si="0">K5</f>
        <v>83.44</v>
      </c>
      <c r="N5" s="9">
        <f t="shared" ref="N5:N12" si="1">J5*0.4+M5*0.6</f>
        <v>77.344</v>
      </c>
      <c r="O5" s="6">
        <v>2</v>
      </c>
      <c r="P5" s="6"/>
    </row>
    <row r="6" spans="1:16">
      <c r="A6" s="6">
        <v>3</v>
      </c>
      <c r="B6" s="6"/>
      <c r="C6" s="6" t="s">
        <v>26</v>
      </c>
      <c r="D6" s="6" t="s">
        <v>27</v>
      </c>
      <c r="E6" s="6" t="s">
        <v>21</v>
      </c>
      <c r="F6" s="6" t="s">
        <v>22</v>
      </c>
      <c r="G6" s="6" t="s">
        <v>23</v>
      </c>
      <c r="H6" s="6">
        <v>241001</v>
      </c>
      <c r="I6" s="6">
        <v>1</v>
      </c>
      <c r="J6" s="6">
        <v>64</v>
      </c>
      <c r="K6" s="6">
        <v>79.16</v>
      </c>
      <c r="L6" s="8"/>
      <c r="M6" s="9">
        <f t="shared" si="0"/>
        <v>79.16</v>
      </c>
      <c r="N6" s="9">
        <f t="shared" si="1"/>
        <v>73.096</v>
      </c>
      <c r="O6" s="6">
        <v>3</v>
      </c>
      <c r="P6" s="6"/>
    </row>
    <row r="7" spans="1:16">
      <c r="A7" s="6">
        <v>4</v>
      </c>
      <c r="B7" s="6" t="s">
        <v>28</v>
      </c>
      <c r="C7" s="6" t="s">
        <v>26</v>
      </c>
      <c r="D7" s="6" t="s">
        <v>29</v>
      </c>
      <c r="E7" s="6" t="s">
        <v>30</v>
      </c>
      <c r="F7" s="6" t="s">
        <v>31</v>
      </c>
      <c r="G7" s="6" t="s">
        <v>23</v>
      </c>
      <c r="H7" s="6">
        <v>241002</v>
      </c>
      <c r="I7" s="6">
        <v>1</v>
      </c>
      <c r="J7" s="6">
        <v>61.6</v>
      </c>
      <c r="K7" s="6">
        <v>85.46</v>
      </c>
      <c r="L7" s="8"/>
      <c r="M7" s="9">
        <f t="shared" si="0"/>
        <v>85.46</v>
      </c>
      <c r="N7" s="9">
        <f t="shared" si="1"/>
        <v>75.916</v>
      </c>
      <c r="O7" s="6">
        <v>1</v>
      </c>
      <c r="P7" s="6" t="s">
        <v>24</v>
      </c>
    </row>
    <row r="8" spans="1:16">
      <c r="A8" s="6">
        <v>5</v>
      </c>
      <c r="B8" s="6"/>
      <c r="C8" s="6" t="s">
        <v>26</v>
      </c>
      <c r="D8" s="6" t="s">
        <v>32</v>
      </c>
      <c r="E8" s="6" t="s">
        <v>30</v>
      </c>
      <c r="F8" s="6" t="s">
        <v>31</v>
      </c>
      <c r="G8" s="6" t="s">
        <v>23</v>
      </c>
      <c r="H8" s="6">
        <v>241002</v>
      </c>
      <c r="I8" s="6">
        <v>1</v>
      </c>
      <c r="J8" s="6">
        <v>61.5</v>
      </c>
      <c r="K8" s="6">
        <v>84.29</v>
      </c>
      <c r="L8" s="8"/>
      <c r="M8" s="9">
        <f t="shared" si="0"/>
        <v>84.29</v>
      </c>
      <c r="N8" s="9">
        <f t="shared" si="1"/>
        <v>75.174</v>
      </c>
      <c r="O8" s="6">
        <v>2</v>
      </c>
      <c r="P8" s="6"/>
    </row>
    <row r="9" spans="1:16">
      <c r="A9" s="6">
        <v>6</v>
      </c>
      <c r="B9" s="6"/>
      <c r="C9" s="6" t="s">
        <v>19</v>
      </c>
      <c r="D9" s="6" t="s">
        <v>33</v>
      </c>
      <c r="E9" s="6" t="s">
        <v>30</v>
      </c>
      <c r="F9" s="6" t="s">
        <v>31</v>
      </c>
      <c r="G9" s="6" t="s">
        <v>23</v>
      </c>
      <c r="H9" s="6">
        <v>241002</v>
      </c>
      <c r="I9" s="6">
        <v>1</v>
      </c>
      <c r="J9" s="6">
        <v>55.6</v>
      </c>
      <c r="K9" s="6">
        <v>84.47</v>
      </c>
      <c r="L9" s="8"/>
      <c r="M9" s="9">
        <f t="shared" si="0"/>
        <v>84.47</v>
      </c>
      <c r="N9" s="9">
        <f t="shared" si="1"/>
        <v>72.922</v>
      </c>
      <c r="O9" s="6">
        <v>3</v>
      </c>
      <c r="P9" s="6"/>
    </row>
    <row r="10" spans="1:16">
      <c r="A10" s="6">
        <v>7</v>
      </c>
      <c r="B10" s="6" t="s">
        <v>34</v>
      </c>
      <c r="C10" s="6" t="s">
        <v>19</v>
      </c>
      <c r="D10" s="6" t="s">
        <v>35</v>
      </c>
      <c r="E10" s="6" t="s">
        <v>36</v>
      </c>
      <c r="F10" s="6" t="s">
        <v>37</v>
      </c>
      <c r="G10" s="6" t="s">
        <v>23</v>
      </c>
      <c r="H10" s="6">
        <v>241004</v>
      </c>
      <c r="I10" s="6">
        <v>1</v>
      </c>
      <c r="J10" s="6">
        <v>70.5</v>
      </c>
      <c r="K10" s="6">
        <v>86.14</v>
      </c>
      <c r="L10" s="8"/>
      <c r="M10" s="9">
        <f t="shared" si="0"/>
        <v>86.14</v>
      </c>
      <c r="N10" s="9">
        <f t="shared" si="1"/>
        <v>79.884</v>
      </c>
      <c r="O10" s="6">
        <v>1</v>
      </c>
      <c r="P10" s="6" t="s">
        <v>24</v>
      </c>
    </row>
    <row r="11" spans="1:16">
      <c r="A11" s="6">
        <v>8</v>
      </c>
      <c r="B11" s="6"/>
      <c r="C11" s="6" t="s">
        <v>26</v>
      </c>
      <c r="D11" s="6" t="s">
        <v>38</v>
      </c>
      <c r="E11" s="6" t="s">
        <v>36</v>
      </c>
      <c r="F11" s="6" t="s">
        <v>37</v>
      </c>
      <c r="G11" s="6" t="s">
        <v>23</v>
      </c>
      <c r="H11" s="6">
        <v>241004</v>
      </c>
      <c r="I11" s="6">
        <v>1</v>
      </c>
      <c r="J11" s="6">
        <v>54.4</v>
      </c>
      <c r="K11" s="6">
        <v>82.53</v>
      </c>
      <c r="L11" s="8"/>
      <c r="M11" s="9">
        <f t="shared" si="0"/>
        <v>82.53</v>
      </c>
      <c r="N11" s="9">
        <f t="shared" si="1"/>
        <v>71.278</v>
      </c>
      <c r="O11" s="6">
        <v>2</v>
      </c>
      <c r="P11" s="6"/>
    </row>
    <row r="12" spans="1:16">
      <c r="A12" s="6">
        <v>9</v>
      </c>
      <c r="B12" s="6"/>
      <c r="C12" s="6" t="s">
        <v>26</v>
      </c>
      <c r="D12" s="6" t="s">
        <v>39</v>
      </c>
      <c r="E12" s="6" t="s">
        <v>36</v>
      </c>
      <c r="F12" s="6" t="s">
        <v>37</v>
      </c>
      <c r="G12" s="6" t="s">
        <v>23</v>
      </c>
      <c r="H12" s="6">
        <v>241004</v>
      </c>
      <c r="I12" s="6">
        <v>1</v>
      </c>
      <c r="J12" s="6">
        <v>55.3</v>
      </c>
      <c r="K12" s="6">
        <v>80.36</v>
      </c>
      <c r="L12" s="8"/>
      <c r="M12" s="9">
        <f t="shared" si="0"/>
        <v>80.36</v>
      </c>
      <c r="N12" s="9">
        <f t="shared" si="1"/>
        <v>70.336</v>
      </c>
      <c r="O12" s="6">
        <v>3</v>
      </c>
      <c r="P12" s="6"/>
    </row>
    <row r="13" spans="1:16">
      <c r="A13" s="6">
        <v>10</v>
      </c>
      <c r="B13" s="6" t="s">
        <v>40</v>
      </c>
      <c r="C13" s="6" t="s">
        <v>26</v>
      </c>
      <c r="D13" s="6" t="s">
        <v>41</v>
      </c>
      <c r="E13" s="6" t="s">
        <v>42</v>
      </c>
      <c r="F13" s="6" t="s">
        <v>43</v>
      </c>
      <c r="G13" s="6" t="s">
        <v>44</v>
      </c>
      <c r="H13" s="6">
        <v>241005</v>
      </c>
      <c r="I13" s="6">
        <v>1</v>
      </c>
      <c r="J13" s="8"/>
      <c r="K13" s="6">
        <v>82.03</v>
      </c>
      <c r="L13" s="8"/>
      <c r="M13" s="9">
        <f t="shared" si="0"/>
        <v>82.03</v>
      </c>
      <c r="N13" s="9">
        <f t="shared" ref="N13:N18" si="2">M13</f>
        <v>82.03</v>
      </c>
      <c r="O13" s="6">
        <v>1</v>
      </c>
      <c r="P13" s="6" t="s">
        <v>24</v>
      </c>
    </row>
    <row r="14" spans="1:16">
      <c r="A14" s="6">
        <v>11</v>
      </c>
      <c r="B14" s="6"/>
      <c r="C14" s="6" t="s">
        <v>26</v>
      </c>
      <c r="D14" s="6" t="s">
        <v>45</v>
      </c>
      <c r="E14" s="6" t="s">
        <v>42</v>
      </c>
      <c r="F14" s="6" t="s">
        <v>43</v>
      </c>
      <c r="G14" s="6" t="s">
        <v>44</v>
      </c>
      <c r="H14" s="6">
        <v>241005</v>
      </c>
      <c r="I14" s="6">
        <v>1</v>
      </c>
      <c r="J14" s="8"/>
      <c r="K14" s="6">
        <v>75.23</v>
      </c>
      <c r="L14" s="8"/>
      <c r="M14" s="9">
        <f t="shared" si="0"/>
        <v>75.23</v>
      </c>
      <c r="N14" s="9">
        <f t="shared" si="2"/>
        <v>75.23</v>
      </c>
      <c r="O14" s="6">
        <v>2</v>
      </c>
      <c r="P14" s="6"/>
    </row>
    <row r="15" spans="1:16">
      <c r="A15" s="6">
        <v>12</v>
      </c>
      <c r="B15" s="6"/>
      <c r="C15" s="6" t="s">
        <v>19</v>
      </c>
      <c r="D15" s="6" t="s">
        <v>46</v>
      </c>
      <c r="E15" s="6" t="s">
        <v>42</v>
      </c>
      <c r="F15" s="6" t="s">
        <v>43</v>
      </c>
      <c r="G15" s="6" t="s">
        <v>44</v>
      </c>
      <c r="H15" s="6">
        <v>241005</v>
      </c>
      <c r="I15" s="6">
        <v>1</v>
      </c>
      <c r="J15" s="8"/>
      <c r="K15" s="6">
        <v>71.34</v>
      </c>
      <c r="L15" s="8"/>
      <c r="M15" s="9">
        <f t="shared" si="0"/>
        <v>71.34</v>
      </c>
      <c r="N15" s="9">
        <f t="shared" si="2"/>
        <v>71.34</v>
      </c>
      <c r="O15" s="6">
        <v>3</v>
      </c>
      <c r="P15" s="6"/>
    </row>
    <row r="16" spans="1:16">
      <c r="A16" s="6">
        <v>13</v>
      </c>
      <c r="B16" s="6" t="s">
        <v>47</v>
      </c>
      <c r="C16" s="6" t="s">
        <v>26</v>
      </c>
      <c r="D16" s="6" t="s">
        <v>48</v>
      </c>
      <c r="E16" s="6" t="s">
        <v>49</v>
      </c>
      <c r="F16" s="6" t="s">
        <v>50</v>
      </c>
      <c r="G16" s="6" t="s">
        <v>44</v>
      </c>
      <c r="H16" s="6">
        <v>241006</v>
      </c>
      <c r="I16" s="6">
        <v>1</v>
      </c>
      <c r="J16" s="8"/>
      <c r="K16" s="6">
        <v>85.27</v>
      </c>
      <c r="L16" s="8"/>
      <c r="M16" s="9">
        <f t="shared" si="0"/>
        <v>85.27</v>
      </c>
      <c r="N16" s="9">
        <f t="shared" si="2"/>
        <v>85.27</v>
      </c>
      <c r="O16" s="6">
        <v>1</v>
      </c>
      <c r="P16" s="6" t="s">
        <v>24</v>
      </c>
    </row>
    <row r="17" spans="1:16">
      <c r="A17" s="6">
        <v>14</v>
      </c>
      <c r="B17" s="6"/>
      <c r="C17" s="6" t="s">
        <v>26</v>
      </c>
      <c r="D17" s="6" t="s">
        <v>51</v>
      </c>
      <c r="E17" s="6" t="s">
        <v>49</v>
      </c>
      <c r="F17" s="6" t="s">
        <v>50</v>
      </c>
      <c r="G17" s="6" t="s">
        <v>44</v>
      </c>
      <c r="H17" s="6">
        <v>241006</v>
      </c>
      <c r="I17" s="6">
        <v>1</v>
      </c>
      <c r="J17" s="8"/>
      <c r="K17" s="6">
        <v>75.15</v>
      </c>
      <c r="L17" s="8"/>
      <c r="M17" s="9">
        <f t="shared" si="0"/>
        <v>75.15</v>
      </c>
      <c r="N17" s="9">
        <f t="shared" si="2"/>
        <v>75.15</v>
      </c>
      <c r="O17" s="6">
        <v>2</v>
      </c>
      <c r="P17" s="6"/>
    </row>
    <row r="18" spans="1:16">
      <c r="A18" s="6">
        <v>15</v>
      </c>
      <c r="B18" s="6" t="s">
        <v>52</v>
      </c>
      <c r="C18" s="6" t="s">
        <v>19</v>
      </c>
      <c r="D18" s="6" t="s">
        <v>53</v>
      </c>
      <c r="E18" s="6" t="s">
        <v>54</v>
      </c>
      <c r="F18" s="6" t="s">
        <v>55</v>
      </c>
      <c r="G18" s="6" t="s">
        <v>56</v>
      </c>
      <c r="H18" s="6">
        <v>241007</v>
      </c>
      <c r="I18" s="6">
        <v>1</v>
      </c>
      <c r="J18" s="8"/>
      <c r="K18" s="6">
        <v>86.47</v>
      </c>
      <c r="L18" s="8"/>
      <c r="M18" s="9">
        <f t="shared" si="0"/>
        <v>86.47</v>
      </c>
      <c r="N18" s="9">
        <f t="shared" si="2"/>
        <v>86.47</v>
      </c>
      <c r="O18" s="6">
        <v>1</v>
      </c>
      <c r="P18" s="6" t="s">
        <v>24</v>
      </c>
    </row>
    <row r="19" spans="1:16">
      <c r="A19" s="6">
        <v>16</v>
      </c>
      <c r="B19" s="6" t="s">
        <v>57</v>
      </c>
      <c r="C19" s="6" t="s">
        <v>19</v>
      </c>
      <c r="D19" s="6" t="s">
        <v>58</v>
      </c>
      <c r="E19" s="6" t="s">
        <v>54</v>
      </c>
      <c r="F19" s="6" t="s">
        <v>55</v>
      </c>
      <c r="G19" s="6" t="s">
        <v>56</v>
      </c>
      <c r="H19" s="6">
        <v>241008</v>
      </c>
      <c r="I19" s="6">
        <v>1</v>
      </c>
      <c r="J19" s="6">
        <v>49.4</v>
      </c>
      <c r="K19" s="6">
        <v>78.4</v>
      </c>
      <c r="L19" s="8"/>
      <c r="M19" s="9">
        <f t="shared" si="0"/>
        <v>78.4</v>
      </c>
      <c r="N19" s="9">
        <f>J19*0.4+M19*0.6</f>
        <v>66.8</v>
      </c>
      <c r="O19" s="6">
        <v>1</v>
      </c>
      <c r="P19" s="6" t="s">
        <v>24</v>
      </c>
    </row>
    <row r="20" spans="1:16">
      <c r="A20" s="6">
        <v>17</v>
      </c>
      <c r="B20" s="6"/>
      <c r="C20" s="6" t="s">
        <v>26</v>
      </c>
      <c r="D20" s="6" t="s">
        <v>59</v>
      </c>
      <c r="E20" s="6" t="s">
        <v>54</v>
      </c>
      <c r="F20" s="6" t="s">
        <v>55</v>
      </c>
      <c r="G20" s="6" t="s">
        <v>56</v>
      </c>
      <c r="H20" s="6">
        <v>241008</v>
      </c>
      <c r="I20" s="6">
        <v>1</v>
      </c>
      <c r="J20" s="6">
        <v>55.2</v>
      </c>
      <c r="K20" s="6">
        <v>72.87</v>
      </c>
      <c r="L20" s="8"/>
      <c r="M20" s="9">
        <f t="shared" si="0"/>
        <v>72.87</v>
      </c>
      <c r="N20" s="9">
        <f>J20*0.4+M20*0.6</f>
        <v>65.802</v>
      </c>
      <c r="O20" s="6">
        <v>2</v>
      </c>
      <c r="P20" s="6"/>
    </row>
    <row r="21" spans="1:16">
      <c r="A21" s="6">
        <v>18</v>
      </c>
      <c r="B21" s="6"/>
      <c r="C21" s="6" t="s">
        <v>19</v>
      </c>
      <c r="D21" s="6" t="s">
        <v>60</v>
      </c>
      <c r="E21" s="6" t="s">
        <v>54</v>
      </c>
      <c r="F21" s="6" t="s">
        <v>55</v>
      </c>
      <c r="G21" s="6" t="s">
        <v>56</v>
      </c>
      <c r="H21" s="6">
        <v>241008</v>
      </c>
      <c r="I21" s="6">
        <v>1</v>
      </c>
      <c r="J21" s="6">
        <v>43.5</v>
      </c>
      <c r="K21" s="6">
        <v>75.9</v>
      </c>
      <c r="L21" s="8"/>
      <c r="M21" s="9">
        <f t="shared" si="0"/>
        <v>75.9</v>
      </c>
      <c r="N21" s="9">
        <f>J21*0.4+M21*0.6</f>
        <v>62.94</v>
      </c>
      <c r="O21" s="6">
        <v>3</v>
      </c>
      <c r="P21" s="6"/>
    </row>
    <row r="22" spans="1:16">
      <c r="A22" s="6">
        <v>19</v>
      </c>
      <c r="B22" s="6" t="s">
        <v>61</v>
      </c>
      <c r="C22" s="6" t="s">
        <v>26</v>
      </c>
      <c r="D22" s="6" t="s">
        <v>62</v>
      </c>
      <c r="E22" s="6" t="s">
        <v>54</v>
      </c>
      <c r="F22" s="6" t="s">
        <v>63</v>
      </c>
      <c r="G22" s="6" t="s">
        <v>23</v>
      </c>
      <c r="H22" s="6">
        <v>241009</v>
      </c>
      <c r="I22" s="6">
        <v>1</v>
      </c>
      <c r="J22" s="8"/>
      <c r="K22" s="6">
        <v>77.89</v>
      </c>
      <c r="L22" s="8"/>
      <c r="M22" s="9">
        <f t="shared" si="0"/>
        <v>77.89</v>
      </c>
      <c r="N22" s="9">
        <f t="shared" ref="N22:N35" si="3">M22</f>
        <v>77.89</v>
      </c>
      <c r="O22" s="6">
        <v>1</v>
      </c>
      <c r="P22" s="6" t="s">
        <v>24</v>
      </c>
    </row>
    <row r="23" spans="1:16">
      <c r="A23" s="6">
        <v>20</v>
      </c>
      <c r="B23" s="6"/>
      <c r="C23" s="6" t="s">
        <v>19</v>
      </c>
      <c r="D23" s="6" t="s">
        <v>64</v>
      </c>
      <c r="E23" s="6" t="s">
        <v>54</v>
      </c>
      <c r="F23" s="6" t="s">
        <v>63</v>
      </c>
      <c r="G23" s="6" t="s">
        <v>23</v>
      </c>
      <c r="H23" s="6">
        <v>241009</v>
      </c>
      <c r="I23" s="6">
        <v>1</v>
      </c>
      <c r="J23" s="8"/>
      <c r="K23" s="6">
        <v>71.6</v>
      </c>
      <c r="L23" s="8"/>
      <c r="M23" s="9">
        <f t="shared" si="0"/>
        <v>71.6</v>
      </c>
      <c r="N23" s="9">
        <f t="shared" si="3"/>
        <v>71.6</v>
      </c>
      <c r="O23" s="6">
        <v>2</v>
      </c>
      <c r="P23" s="6"/>
    </row>
    <row r="24" spans="1:16">
      <c r="A24" s="6">
        <v>21</v>
      </c>
      <c r="B24" s="6" t="s">
        <v>65</v>
      </c>
      <c r="C24" s="6" t="s">
        <v>19</v>
      </c>
      <c r="D24" s="6" t="s">
        <v>66</v>
      </c>
      <c r="E24" s="6" t="s">
        <v>54</v>
      </c>
      <c r="F24" s="6" t="s">
        <v>67</v>
      </c>
      <c r="G24" s="6" t="s">
        <v>23</v>
      </c>
      <c r="H24" s="6">
        <v>241010</v>
      </c>
      <c r="I24" s="6">
        <v>1</v>
      </c>
      <c r="J24" s="8"/>
      <c r="K24" s="6">
        <v>80.51</v>
      </c>
      <c r="L24" s="8"/>
      <c r="M24" s="9">
        <f t="shared" si="0"/>
        <v>80.51</v>
      </c>
      <c r="N24" s="9">
        <f t="shared" si="3"/>
        <v>80.51</v>
      </c>
      <c r="O24" s="6">
        <v>1</v>
      </c>
      <c r="P24" s="6" t="s">
        <v>24</v>
      </c>
    </row>
    <row r="25" spans="1:16">
      <c r="A25" s="6">
        <v>22</v>
      </c>
      <c r="B25" s="6"/>
      <c r="C25" s="6" t="s">
        <v>19</v>
      </c>
      <c r="D25" s="6" t="s">
        <v>68</v>
      </c>
      <c r="E25" s="6" t="s">
        <v>54</v>
      </c>
      <c r="F25" s="6" t="s">
        <v>67</v>
      </c>
      <c r="G25" s="6" t="s">
        <v>23</v>
      </c>
      <c r="H25" s="6">
        <v>241010</v>
      </c>
      <c r="I25" s="6">
        <v>1</v>
      </c>
      <c r="J25" s="8"/>
      <c r="K25" s="6">
        <v>72.65</v>
      </c>
      <c r="L25" s="8"/>
      <c r="M25" s="9">
        <f t="shared" si="0"/>
        <v>72.65</v>
      </c>
      <c r="N25" s="9">
        <f t="shared" si="3"/>
        <v>72.65</v>
      </c>
      <c r="O25" s="6">
        <v>2</v>
      </c>
      <c r="P25" s="6"/>
    </row>
    <row r="26" spans="1:16">
      <c r="A26" s="6">
        <v>23</v>
      </c>
      <c r="B26" s="6" t="s">
        <v>69</v>
      </c>
      <c r="C26" s="6" t="s">
        <v>26</v>
      </c>
      <c r="D26" s="6" t="s">
        <v>70</v>
      </c>
      <c r="E26" s="6" t="s">
        <v>54</v>
      </c>
      <c r="F26" s="6" t="s">
        <v>67</v>
      </c>
      <c r="G26" s="6" t="s">
        <v>23</v>
      </c>
      <c r="H26" s="6">
        <v>241011</v>
      </c>
      <c r="I26" s="6">
        <v>1</v>
      </c>
      <c r="J26" s="8"/>
      <c r="K26" s="6">
        <v>77.61</v>
      </c>
      <c r="L26" s="8"/>
      <c r="M26" s="9">
        <f t="shared" si="0"/>
        <v>77.61</v>
      </c>
      <c r="N26" s="9">
        <f t="shared" si="3"/>
        <v>77.61</v>
      </c>
      <c r="O26" s="6">
        <v>1</v>
      </c>
      <c r="P26" s="6" t="s">
        <v>24</v>
      </c>
    </row>
    <row r="27" spans="1:16">
      <c r="A27" s="6">
        <v>24</v>
      </c>
      <c r="B27" s="6"/>
      <c r="C27" s="6" t="s">
        <v>26</v>
      </c>
      <c r="D27" s="6" t="s">
        <v>71</v>
      </c>
      <c r="E27" s="6" t="s">
        <v>54</v>
      </c>
      <c r="F27" s="6" t="s">
        <v>67</v>
      </c>
      <c r="G27" s="6" t="s">
        <v>23</v>
      </c>
      <c r="H27" s="6">
        <v>241011</v>
      </c>
      <c r="I27" s="6">
        <v>1</v>
      </c>
      <c r="J27" s="8"/>
      <c r="K27" s="6">
        <v>75.41</v>
      </c>
      <c r="L27" s="8"/>
      <c r="M27" s="9">
        <f t="shared" si="0"/>
        <v>75.41</v>
      </c>
      <c r="N27" s="9">
        <f t="shared" si="3"/>
        <v>75.41</v>
      </c>
      <c r="O27" s="6">
        <v>2</v>
      </c>
      <c r="P27" s="6"/>
    </row>
    <row r="28" ht="16" customHeight="1" spans="1:16">
      <c r="A28" s="6">
        <v>25</v>
      </c>
      <c r="B28" s="6"/>
      <c r="C28" s="6" t="s">
        <v>26</v>
      </c>
      <c r="D28" s="6" t="s">
        <v>72</v>
      </c>
      <c r="E28" s="6" t="s">
        <v>54</v>
      </c>
      <c r="F28" s="6" t="s">
        <v>67</v>
      </c>
      <c r="G28" s="6" t="s">
        <v>23</v>
      </c>
      <c r="H28" s="6">
        <v>241011</v>
      </c>
      <c r="I28" s="6">
        <v>1</v>
      </c>
      <c r="J28" s="8"/>
      <c r="K28" s="6">
        <v>72.61</v>
      </c>
      <c r="L28" s="8"/>
      <c r="M28" s="9">
        <f t="shared" si="0"/>
        <v>72.61</v>
      </c>
      <c r="N28" s="9">
        <f t="shared" si="3"/>
        <v>72.61</v>
      </c>
      <c r="O28" s="6">
        <v>3</v>
      </c>
      <c r="P28" s="6"/>
    </row>
    <row r="29" ht="16" customHeight="1" spans="1:16">
      <c r="A29" s="6">
        <v>26</v>
      </c>
      <c r="B29" s="6" t="s">
        <v>73</v>
      </c>
      <c r="C29" s="6" t="s">
        <v>19</v>
      </c>
      <c r="D29" s="6" t="s">
        <v>74</v>
      </c>
      <c r="E29" s="6" t="s">
        <v>54</v>
      </c>
      <c r="F29" s="6" t="s">
        <v>75</v>
      </c>
      <c r="G29" s="6" t="s">
        <v>76</v>
      </c>
      <c r="H29" s="6">
        <v>241012</v>
      </c>
      <c r="I29" s="6">
        <v>1</v>
      </c>
      <c r="J29" s="8"/>
      <c r="K29" s="6">
        <v>81.31</v>
      </c>
      <c r="L29" s="8"/>
      <c r="M29" s="9">
        <f t="shared" si="0"/>
        <v>81.31</v>
      </c>
      <c r="N29" s="9">
        <f t="shared" si="3"/>
        <v>81.31</v>
      </c>
      <c r="O29" s="6">
        <v>1</v>
      </c>
      <c r="P29" s="6" t="s">
        <v>24</v>
      </c>
    </row>
    <row r="30" ht="16" customHeight="1" spans="1:16">
      <c r="A30" s="6">
        <v>27</v>
      </c>
      <c r="B30" s="6"/>
      <c r="C30" s="6" t="s">
        <v>26</v>
      </c>
      <c r="D30" s="6" t="s">
        <v>77</v>
      </c>
      <c r="E30" s="6" t="s">
        <v>54</v>
      </c>
      <c r="F30" s="6" t="s">
        <v>75</v>
      </c>
      <c r="G30" s="6" t="s">
        <v>76</v>
      </c>
      <c r="H30" s="6">
        <v>241012</v>
      </c>
      <c r="I30" s="6">
        <v>1</v>
      </c>
      <c r="J30" s="8"/>
      <c r="K30" s="6">
        <v>73.05</v>
      </c>
      <c r="L30" s="8"/>
      <c r="M30" s="9">
        <f t="shared" si="0"/>
        <v>73.05</v>
      </c>
      <c r="N30" s="9">
        <f t="shared" si="3"/>
        <v>73.05</v>
      </c>
      <c r="O30" s="6">
        <v>2</v>
      </c>
      <c r="P30" s="6"/>
    </row>
    <row r="31" ht="16" customHeight="1" spans="1:16">
      <c r="A31" s="6">
        <v>28</v>
      </c>
      <c r="B31" s="6" t="s">
        <v>78</v>
      </c>
      <c r="C31" s="6" t="s">
        <v>19</v>
      </c>
      <c r="D31" s="6" t="s">
        <v>79</v>
      </c>
      <c r="E31" s="6" t="s">
        <v>54</v>
      </c>
      <c r="F31" s="6" t="s">
        <v>80</v>
      </c>
      <c r="G31" s="6" t="s">
        <v>23</v>
      </c>
      <c r="H31" s="6">
        <v>241016</v>
      </c>
      <c r="I31" s="6">
        <v>1</v>
      </c>
      <c r="J31" s="8"/>
      <c r="K31" s="6">
        <v>82.73</v>
      </c>
      <c r="L31" s="8"/>
      <c r="M31" s="9">
        <f t="shared" si="0"/>
        <v>82.73</v>
      </c>
      <c r="N31" s="9">
        <f t="shared" si="3"/>
        <v>82.73</v>
      </c>
      <c r="O31" s="6">
        <v>1</v>
      </c>
      <c r="P31" s="6" t="s">
        <v>24</v>
      </c>
    </row>
    <row r="32" ht="16" customHeight="1" spans="1:16">
      <c r="A32" s="6">
        <v>29</v>
      </c>
      <c r="B32" s="6"/>
      <c r="C32" s="6" t="s">
        <v>19</v>
      </c>
      <c r="D32" s="6" t="s">
        <v>81</v>
      </c>
      <c r="E32" s="6" t="s">
        <v>54</v>
      </c>
      <c r="F32" s="6" t="s">
        <v>80</v>
      </c>
      <c r="G32" s="6" t="s">
        <v>23</v>
      </c>
      <c r="H32" s="6">
        <v>241016</v>
      </c>
      <c r="I32" s="6">
        <v>1</v>
      </c>
      <c r="J32" s="8"/>
      <c r="K32" s="6">
        <v>80.82</v>
      </c>
      <c r="L32" s="8"/>
      <c r="M32" s="9">
        <f t="shared" si="0"/>
        <v>80.82</v>
      </c>
      <c r="N32" s="9">
        <f t="shared" si="3"/>
        <v>80.82</v>
      </c>
      <c r="O32" s="6">
        <v>2</v>
      </c>
      <c r="P32" s="6"/>
    </row>
    <row r="33" ht="16" customHeight="1" spans="1:16">
      <c r="A33" s="6">
        <v>30</v>
      </c>
      <c r="B33" s="6"/>
      <c r="C33" s="6" t="s">
        <v>19</v>
      </c>
      <c r="D33" s="6" t="s">
        <v>82</v>
      </c>
      <c r="E33" s="6" t="s">
        <v>54</v>
      </c>
      <c r="F33" s="6" t="s">
        <v>80</v>
      </c>
      <c r="G33" s="6" t="s">
        <v>23</v>
      </c>
      <c r="H33" s="6">
        <v>241016</v>
      </c>
      <c r="I33" s="6">
        <v>1</v>
      </c>
      <c r="J33" s="8"/>
      <c r="K33" s="6">
        <v>80.64</v>
      </c>
      <c r="L33" s="8"/>
      <c r="M33" s="9">
        <f t="shared" si="0"/>
        <v>80.64</v>
      </c>
      <c r="N33" s="9">
        <f t="shared" si="3"/>
        <v>80.64</v>
      </c>
      <c r="O33" s="6">
        <v>3</v>
      </c>
      <c r="P33" s="6"/>
    </row>
    <row r="34" ht="16" customHeight="1" spans="1:16">
      <c r="A34" s="6">
        <v>31</v>
      </c>
      <c r="B34" s="6"/>
      <c r="C34" s="6" t="s">
        <v>19</v>
      </c>
      <c r="D34" s="6" t="s">
        <v>83</v>
      </c>
      <c r="E34" s="6" t="s">
        <v>54</v>
      </c>
      <c r="F34" s="6" t="s">
        <v>80</v>
      </c>
      <c r="G34" s="6" t="s">
        <v>23</v>
      </c>
      <c r="H34" s="6">
        <v>241016</v>
      </c>
      <c r="I34" s="6">
        <v>1</v>
      </c>
      <c r="J34" s="8"/>
      <c r="K34" s="6">
        <v>79.84</v>
      </c>
      <c r="L34" s="8"/>
      <c r="M34" s="9">
        <f t="shared" si="0"/>
        <v>79.84</v>
      </c>
      <c r="N34" s="9">
        <f t="shared" si="3"/>
        <v>79.84</v>
      </c>
      <c r="O34" s="6">
        <v>4</v>
      </c>
      <c r="P34" s="6"/>
    </row>
    <row r="35" ht="16" customHeight="1" spans="1:16">
      <c r="A35" s="6">
        <v>32</v>
      </c>
      <c r="B35" s="6"/>
      <c r="C35" s="6" t="s">
        <v>26</v>
      </c>
      <c r="D35" s="6" t="s">
        <v>84</v>
      </c>
      <c r="E35" s="6" t="s">
        <v>54</v>
      </c>
      <c r="F35" s="6" t="s">
        <v>80</v>
      </c>
      <c r="G35" s="6" t="s">
        <v>23</v>
      </c>
      <c r="H35" s="6">
        <v>241016</v>
      </c>
      <c r="I35" s="6">
        <v>1</v>
      </c>
      <c r="J35" s="8"/>
      <c r="K35" s="6">
        <v>78.39</v>
      </c>
      <c r="L35" s="8"/>
      <c r="M35" s="9">
        <f t="shared" si="0"/>
        <v>78.39</v>
      </c>
      <c r="N35" s="9">
        <f t="shared" si="3"/>
        <v>78.39</v>
      </c>
      <c r="O35" s="6">
        <v>5</v>
      </c>
      <c r="P35" s="6"/>
    </row>
    <row r="36" ht="16" customHeight="1" spans="1:16">
      <c r="A36" s="6">
        <v>33</v>
      </c>
      <c r="B36" s="6" t="s">
        <v>85</v>
      </c>
      <c r="C36" s="6" t="s">
        <v>19</v>
      </c>
      <c r="D36" s="6" t="s">
        <v>86</v>
      </c>
      <c r="E36" s="6" t="s">
        <v>54</v>
      </c>
      <c r="F36" s="6" t="s">
        <v>87</v>
      </c>
      <c r="G36" s="6" t="s">
        <v>23</v>
      </c>
      <c r="H36" s="6">
        <v>241017</v>
      </c>
      <c r="I36" s="6">
        <v>1</v>
      </c>
      <c r="J36" s="6">
        <v>61.3</v>
      </c>
      <c r="K36" s="6">
        <v>80.4</v>
      </c>
      <c r="L36" s="8"/>
      <c r="M36" s="9">
        <f t="shared" si="0"/>
        <v>80.4</v>
      </c>
      <c r="N36" s="9">
        <f>J36*0.4+M36*0.6</f>
        <v>72.76</v>
      </c>
      <c r="O36" s="6">
        <v>1</v>
      </c>
      <c r="P36" s="6" t="s">
        <v>24</v>
      </c>
    </row>
    <row r="37" ht="16" customHeight="1" spans="1:16">
      <c r="A37" s="6">
        <v>34</v>
      </c>
      <c r="B37" s="6"/>
      <c r="C37" s="6" t="s">
        <v>19</v>
      </c>
      <c r="D37" s="6" t="s">
        <v>88</v>
      </c>
      <c r="E37" s="6" t="s">
        <v>54</v>
      </c>
      <c r="F37" s="6" t="s">
        <v>87</v>
      </c>
      <c r="G37" s="6" t="s">
        <v>23</v>
      </c>
      <c r="H37" s="6">
        <v>241017</v>
      </c>
      <c r="I37" s="6">
        <v>1</v>
      </c>
      <c r="J37" s="6">
        <v>60.5</v>
      </c>
      <c r="K37" s="6">
        <v>79.3</v>
      </c>
      <c r="L37" s="8"/>
      <c r="M37" s="9">
        <f t="shared" ref="M37:M75" si="4">K37</f>
        <v>79.3</v>
      </c>
      <c r="N37" s="9">
        <f>J37*0.4+M37*0.6</f>
        <v>71.78</v>
      </c>
      <c r="O37" s="6">
        <v>2</v>
      </c>
      <c r="P37" s="6"/>
    </row>
    <row r="38" ht="16" customHeight="1" spans="1:16">
      <c r="A38" s="6">
        <v>35</v>
      </c>
      <c r="B38" s="6"/>
      <c r="C38" s="6" t="s">
        <v>19</v>
      </c>
      <c r="D38" s="6" t="s">
        <v>89</v>
      </c>
      <c r="E38" s="6" t="s">
        <v>54</v>
      </c>
      <c r="F38" s="6" t="s">
        <v>87</v>
      </c>
      <c r="G38" s="6" t="s">
        <v>23</v>
      </c>
      <c r="H38" s="6">
        <v>241017</v>
      </c>
      <c r="I38" s="6">
        <v>1</v>
      </c>
      <c r="J38" s="6">
        <v>59.7</v>
      </c>
      <c r="K38" s="6">
        <v>77.99</v>
      </c>
      <c r="L38" s="8"/>
      <c r="M38" s="9">
        <f t="shared" si="4"/>
        <v>77.99</v>
      </c>
      <c r="N38" s="9">
        <f>J38*0.4+M38*0.6</f>
        <v>70.674</v>
      </c>
      <c r="O38" s="6">
        <v>3</v>
      </c>
      <c r="P38" s="6"/>
    </row>
    <row r="39" s="1" customFormat="1" ht="16" customHeight="1" spans="1:16">
      <c r="A39" s="7">
        <v>36</v>
      </c>
      <c r="B39" s="7" t="s">
        <v>90</v>
      </c>
      <c r="C39" s="7" t="s">
        <v>19</v>
      </c>
      <c r="D39" s="7" t="s">
        <v>91</v>
      </c>
      <c r="E39" s="7" t="s">
        <v>54</v>
      </c>
      <c r="F39" s="7" t="s">
        <v>92</v>
      </c>
      <c r="G39" s="7" t="s">
        <v>23</v>
      </c>
      <c r="H39" s="7">
        <v>241018</v>
      </c>
      <c r="I39" s="7">
        <v>2</v>
      </c>
      <c r="J39" s="10"/>
      <c r="K39" s="7">
        <v>83.91</v>
      </c>
      <c r="L39" s="10"/>
      <c r="M39" s="9">
        <f t="shared" si="4"/>
        <v>83.91</v>
      </c>
      <c r="N39" s="9">
        <f t="shared" ref="N39:N62" si="5">M39</f>
        <v>83.91</v>
      </c>
      <c r="O39" s="7">
        <v>1</v>
      </c>
      <c r="P39" s="7" t="s">
        <v>24</v>
      </c>
    </row>
    <row r="40" s="1" customFormat="1" ht="16" customHeight="1" spans="1:16">
      <c r="A40" s="7">
        <v>37</v>
      </c>
      <c r="B40" s="7" t="s">
        <v>93</v>
      </c>
      <c r="C40" s="7" t="s">
        <v>19</v>
      </c>
      <c r="D40" s="7" t="s">
        <v>94</v>
      </c>
      <c r="E40" s="7" t="s">
        <v>54</v>
      </c>
      <c r="F40" s="7" t="s">
        <v>92</v>
      </c>
      <c r="G40" s="7" t="s">
        <v>23</v>
      </c>
      <c r="H40" s="7">
        <v>241018</v>
      </c>
      <c r="I40" s="7">
        <v>2</v>
      </c>
      <c r="J40" s="10"/>
      <c r="K40" s="7">
        <v>83.2</v>
      </c>
      <c r="L40" s="10"/>
      <c r="M40" s="9">
        <f t="shared" si="4"/>
        <v>83.2</v>
      </c>
      <c r="N40" s="9">
        <f t="shared" si="5"/>
        <v>83.2</v>
      </c>
      <c r="O40" s="7">
        <v>2</v>
      </c>
      <c r="P40" s="7" t="s">
        <v>24</v>
      </c>
    </row>
    <row r="41" ht="16" customHeight="1" spans="1:16">
      <c r="A41" s="6">
        <v>38</v>
      </c>
      <c r="B41" s="6" t="s">
        <v>95</v>
      </c>
      <c r="C41" s="6" t="s">
        <v>19</v>
      </c>
      <c r="D41" s="6" t="s">
        <v>96</v>
      </c>
      <c r="E41" s="6" t="s">
        <v>54</v>
      </c>
      <c r="F41" s="6" t="s">
        <v>92</v>
      </c>
      <c r="G41" s="6" t="s">
        <v>23</v>
      </c>
      <c r="H41" s="6">
        <v>241019</v>
      </c>
      <c r="I41" s="6">
        <v>1</v>
      </c>
      <c r="J41" s="8"/>
      <c r="K41" s="6">
        <v>76</v>
      </c>
      <c r="L41" s="8"/>
      <c r="M41" s="9">
        <f t="shared" si="4"/>
        <v>76</v>
      </c>
      <c r="N41" s="9">
        <f t="shared" si="5"/>
        <v>76</v>
      </c>
      <c r="O41" s="6">
        <v>1</v>
      </c>
      <c r="P41" s="6" t="s">
        <v>24</v>
      </c>
    </row>
    <row r="42" ht="16" customHeight="1" spans="1:16">
      <c r="A42" s="6">
        <v>39</v>
      </c>
      <c r="B42" s="6"/>
      <c r="C42" s="6" t="s">
        <v>19</v>
      </c>
      <c r="D42" s="6" t="s">
        <v>97</v>
      </c>
      <c r="E42" s="6" t="s">
        <v>54</v>
      </c>
      <c r="F42" s="6" t="s">
        <v>92</v>
      </c>
      <c r="G42" s="6" t="s">
        <v>23</v>
      </c>
      <c r="H42" s="6">
        <v>241019</v>
      </c>
      <c r="I42" s="6">
        <v>1</v>
      </c>
      <c r="J42" s="8"/>
      <c r="K42" s="6">
        <v>71.13</v>
      </c>
      <c r="L42" s="8"/>
      <c r="M42" s="9">
        <f t="shared" si="4"/>
        <v>71.13</v>
      </c>
      <c r="N42" s="9">
        <f t="shared" si="5"/>
        <v>71.13</v>
      </c>
      <c r="O42" s="6">
        <v>2</v>
      </c>
      <c r="P42" s="6"/>
    </row>
    <row r="43" ht="16" customHeight="1" spans="1:16">
      <c r="A43" s="6">
        <v>40</v>
      </c>
      <c r="B43" s="6"/>
      <c r="C43" s="6" t="s">
        <v>19</v>
      </c>
      <c r="D43" s="6" t="s">
        <v>98</v>
      </c>
      <c r="E43" s="6" t="s">
        <v>54</v>
      </c>
      <c r="F43" s="6" t="s">
        <v>92</v>
      </c>
      <c r="G43" s="6" t="s">
        <v>23</v>
      </c>
      <c r="H43" s="6">
        <v>241019</v>
      </c>
      <c r="I43" s="6">
        <v>1</v>
      </c>
      <c r="J43" s="8"/>
      <c r="K43" s="6">
        <v>71</v>
      </c>
      <c r="L43" s="8"/>
      <c r="M43" s="9">
        <f t="shared" si="4"/>
        <v>71</v>
      </c>
      <c r="N43" s="9">
        <f t="shared" si="5"/>
        <v>71</v>
      </c>
      <c r="O43" s="6">
        <v>3</v>
      </c>
      <c r="P43" s="6"/>
    </row>
    <row r="44" ht="16" customHeight="1" spans="1:16">
      <c r="A44" s="6">
        <v>41</v>
      </c>
      <c r="B44" s="6" t="s">
        <v>99</v>
      </c>
      <c r="C44" s="6" t="s">
        <v>19</v>
      </c>
      <c r="D44" s="6" t="s">
        <v>100</v>
      </c>
      <c r="E44" s="6" t="s">
        <v>54</v>
      </c>
      <c r="F44" s="6" t="s">
        <v>101</v>
      </c>
      <c r="G44" s="6" t="s">
        <v>23</v>
      </c>
      <c r="H44" s="6">
        <v>241020</v>
      </c>
      <c r="I44" s="6">
        <v>1</v>
      </c>
      <c r="J44" s="8"/>
      <c r="K44" s="6">
        <v>80.28</v>
      </c>
      <c r="L44" s="8"/>
      <c r="M44" s="9">
        <f t="shared" si="4"/>
        <v>80.28</v>
      </c>
      <c r="N44" s="9">
        <f t="shared" si="5"/>
        <v>80.28</v>
      </c>
      <c r="O44" s="6">
        <v>1</v>
      </c>
      <c r="P44" s="6" t="s">
        <v>24</v>
      </c>
    </row>
    <row r="45" ht="16" customHeight="1" spans="1:16">
      <c r="A45" s="6">
        <v>42</v>
      </c>
      <c r="B45" s="6"/>
      <c r="C45" s="6" t="s">
        <v>26</v>
      </c>
      <c r="D45" s="6" t="s">
        <v>102</v>
      </c>
      <c r="E45" s="6" t="s">
        <v>54</v>
      </c>
      <c r="F45" s="6" t="s">
        <v>101</v>
      </c>
      <c r="G45" s="6" t="s">
        <v>23</v>
      </c>
      <c r="H45" s="6">
        <v>241020</v>
      </c>
      <c r="I45" s="6">
        <v>1</v>
      </c>
      <c r="J45" s="8"/>
      <c r="K45" s="6">
        <v>79.49</v>
      </c>
      <c r="L45" s="8"/>
      <c r="M45" s="9">
        <f t="shared" si="4"/>
        <v>79.49</v>
      </c>
      <c r="N45" s="9">
        <f t="shared" si="5"/>
        <v>79.49</v>
      </c>
      <c r="O45" s="6">
        <v>2</v>
      </c>
      <c r="P45" s="6"/>
    </row>
    <row r="46" ht="16" customHeight="1" spans="1:16">
      <c r="A46" s="6">
        <v>43</v>
      </c>
      <c r="B46" s="6"/>
      <c r="C46" s="6" t="s">
        <v>19</v>
      </c>
      <c r="D46" s="6" t="s">
        <v>103</v>
      </c>
      <c r="E46" s="6" t="s">
        <v>54</v>
      </c>
      <c r="F46" s="6" t="s">
        <v>101</v>
      </c>
      <c r="G46" s="6" t="s">
        <v>23</v>
      </c>
      <c r="H46" s="6">
        <v>241020</v>
      </c>
      <c r="I46" s="6">
        <v>1</v>
      </c>
      <c r="J46" s="8"/>
      <c r="K46" s="6">
        <v>78.56</v>
      </c>
      <c r="L46" s="8"/>
      <c r="M46" s="9">
        <f t="shared" si="4"/>
        <v>78.56</v>
      </c>
      <c r="N46" s="9">
        <f t="shared" si="5"/>
        <v>78.56</v>
      </c>
      <c r="O46" s="6">
        <v>3</v>
      </c>
      <c r="P46" s="6"/>
    </row>
    <row r="47" ht="16" customHeight="1" spans="1:16">
      <c r="A47" s="6">
        <v>44</v>
      </c>
      <c r="B47" s="6"/>
      <c r="C47" s="6" t="s">
        <v>19</v>
      </c>
      <c r="D47" s="6" t="s">
        <v>104</v>
      </c>
      <c r="E47" s="6" t="s">
        <v>54</v>
      </c>
      <c r="F47" s="6" t="s">
        <v>101</v>
      </c>
      <c r="G47" s="6" t="s">
        <v>23</v>
      </c>
      <c r="H47" s="6">
        <v>241020</v>
      </c>
      <c r="I47" s="6">
        <v>1</v>
      </c>
      <c r="J47" s="8"/>
      <c r="K47" s="6">
        <v>76.68</v>
      </c>
      <c r="L47" s="8"/>
      <c r="M47" s="9">
        <f t="shared" si="4"/>
        <v>76.68</v>
      </c>
      <c r="N47" s="9">
        <f t="shared" si="5"/>
        <v>76.68</v>
      </c>
      <c r="O47" s="6">
        <v>4</v>
      </c>
      <c r="P47" s="6"/>
    </row>
    <row r="48" ht="16" customHeight="1" spans="1:16">
      <c r="A48" s="6">
        <v>45</v>
      </c>
      <c r="B48" s="6" t="s">
        <v>105</v>
      </c>
      <c r="C48" s="6" t="s">
        <v>19</v>
      </c>
      <c r="D48" s="6" t="s">
        <v>106</v>
      </c>
      <c r="E48" s="6" t="s">
        <v>54</v>
      </c>
      <c r="F48" s="6" t="s">
        <v>107</v>
      </c>
      <c r="G48" s="6" t="s">
        <v>76</v>
      </c>
      <c r="H48" s="6">
        <v>241021</v>
      </c>
      <c r="I48" s="6">
        <v>1</v>
      </c>
      <c r="J48" s="8"/>
      <c r="K48" s="6">
        <v>81.25</v>
      </c>
      <c r="L48" s="8"/>
      <c r="M48" s="9">
        <f t="shared" si="4"/>
        <v>81.25</v>
      </c>
      <c r="N48" s="9">
        <f t="shared" si="5"/>
        <v>81.25</v>
      </c>
      <c r="O48" s="6">
        <v>1</v>
      </c>
      <c r="P48" s="6" t="s">
        <v>24</v>
      </c>
    </row>
    <row r="49" ht="16" customHeight="1" spans="1:16">
      <c r="A49" s="6">
        <v>46</v>
      </c>
      <c r="B49" s="6"/>
      <c r="C49" s="6" t="s">
        <v>26</v>
      </c>
      <c r="D49" s="6" t="s">
        <v>108</v>
      </c>
      <c r="E49" s="6" t="s">
        <v>54</v>
      </c>
      <c r="F49" s="6" t="s">
        <v>107</v>
      </c>
      <c r="G49" s="6" t="s">
        <v>76</v>
      </c>
      <c r="H49" s="6">
        <v>241021</v>
      </c>
      <c r="I49" s="6">
        <v>1</v>
      </c>
      <c r="J49" s="8"/>
      <c r="K49" s="6">
        <v>77.61</v>
      </c>
      <c r="L49" s="8"/>
      <c r="M49" s="9">
        <f t="shared" si="4"/>
        <v>77.61</v>
      </c>
      <c r="N49" s="9">
        <f t="shared" si="5"/>
        <v>77.61</v>
      </c>
      <c r="O49" s="6">
        <v>2</v>
      </c>
      <c r="P49" s="6"/>
    </row>
    <row r="50" ht="16" customHeight="1" spans="1:16">
      <c r="A50" s="6">
        <v>47</v>
      </c>
      <c r="B50" s="6" t="s">
        <v>109</v>
      </c>
      <c r="C50" s="6" t="s">
        <v>19</v>
      </c>
      <c r="D50" s="6" t="s">
        <v>110</v>
      </c>
      <c r="E50" s="6" t="s">
        <v>54</v>
      </c>
      <c r="F50" s="6" t="s">
        <v>107</v>
      </c>
      <c r="G50" s="6" t="s">
        <v>23</v>
      </c>
      <c r="H50" s="6">
        <v>241022</v>
      </c>
      <c r="I50" s="6">
        <v>1</v>
      </c>
      <c r="J50" s="8"/>
      <c r="K50" s="6">
        <v>78.85</v>
      </c>
      <c r="L50" s="8"/>
      <c r="M50" s="9">
        <f t="shared" si="4"/>
        <v>78.85</v>
      </c>
      <c r="N50" s="9">
        <f t="shared" si="5"/>
        <v>78.85</v>
      </c>
      <c r="O50" s="6">
        <v>1</v>
      </c>
      <c r="P50" s="6" t="s">
        <v>24</v>
      </c>
    </row>
    <row r="51" ht="16" customHeight="1" spans="1:16">
      <c r="A51" s="6">
        <v>48</v>
      </c>
      <c r="B51" s="6" t="s">
        <v>111</v>
      </c>
      <c r="C51" s="6" t="s">
        <v>19</v>
      </c>
      <c r="D51" s="6" t="s">
        <v>112</v>
      </c>
      <c r="E51" s="6" t="s">
        <v>54</v>
      </c>
      <c r="F51" s="6" t="s">
        <v>113</v>
      </c>
      <c r="G51" s="6" t="s">
        <v>23</v>
      </c>
      <c r="H51" s="6">
        <v>241027</v>
      </c>
      <c r="I51" s="6">
        <v>1</v>
      </c>
      <c r="J51" s="8"/>
      <c r="K51" s="6">
        <v>86.26</v>
      </c>
      <c r="L51" s="8"/>
      <c r="M51" s="9">
        <f t="shared" si="4"/>
        <v>86.26</v>
      </c>
      <c r="N51" s="9">
        <f t="shared" si="5"/>
        <v>86.26</v>
      </c>
      <c r="O51" s="6">
        <v>1</v>
      </c>
      <c r="P51" s="6" t="s">
        <v>24</v>
      </c>
    </row>
    <row r="52" ht="16" customHeight="1" spans="1:16">
      <c r="A52" s="6">
        <v>49</v>
      </c>
      <c r="B52" s="6"/>
      <c r="C52" s="6" t="s">
        <v>26</v>
      </c>
      <c r="D52" s="6" t="s">
        <v>114</v>
      </c>
      <c r="E52" s="6" t="s">
        <v>54</v>
      </c>
      <c r="F52" s="6" t="s">
        <v>113</v>
      </c>
      <c r="G52" s="6" t="s">
        <v>23</v>
      </c>
      <c r="H52" s="6">
        <v>241027</v>
      </c>
      <c r="I52" s="6">
        <v>1</v>
      </c>
      <c r="J52" s="8"/>
      <c r="K52" s="6">
        <v>82.4</v>
      </c>
      <c r="L52" s="8"/>
      <c r="M52" s="9">
        <f t="shared" si="4"/>
        <v>82.4</v>
      </c>
      <c r="N52" s="9">
        <f t="shared" si="5"/>
        <v>82.4</v>
      </c>
      <c r="O52" s="6">
        <v>2</v>
      </c>
      <c r="P52" s="6"/>
    </row>
    <row r="53" ht="16" customHeight="1" spans="1:16">
      <c r="A53" s="6">
        <v>50</v>
      </c>
      <c r="B53" s="6"/>
      <c r="C53" s="6" t="s">
        <v>19</v>
      </c>
      <c r="D53" s="6" t="s">
        <v>115</v>
      </c>
      <c r="E53" s="6" t="s">
        <v>54</v>
      </c>
      <c r="F53" s="6" t="s">
        <v>113</v>
      </c>
      <c r="G53" s="6" t="s">
        <v>23</v>
      </c>
      <c r="H53" s="6">
        <v>241027</v>
      </c>
      <c r="I53" s="6">
        <v>1</v>
      </c>
      <c r="J53" s="8"/>
      <c r="K53" s="6">
        <v>82.33</v>
      </c>
      <c r="L53" s="8"/>
      <c r="M53" s="9">
        <f t="shared" si="4"/>
        <v>82.33</v>
      </c>
      <c r="N53" s="9">
        <f t="shared" si="5"/>
        <v>82.33</v>
      </c>
      <c r="O53" s="6">
        <v>3</v>
      </c>
      <c r="P53" s="6"/>
    </row>
    <row r="54" ht="16" customHeight="1" spans="1:16">
      <c r="A54" s="6">
        <v>51</v>
      </c>
      <c r="B54" s="6"/>
      <c r="C54" s="6" t="s">
        <v>19</v>
      </c>
      <c r="D54" s="6" t="s">
        <v>116</v>
      </c>
      <c r="E54" s="6" t="s">
        <v>54</v>
      </c>
      <c r="F54" s="6" t="s">
        <v>113</v>
      </c>
      <c r="G54" s="6" t="s">
        <v>23</v>
      </c>
      <c r="H54" s="6">
        <v>241027</v>
      </c>
      <c r="I54" s="6">
        <v>1</v>
      </c>
      <c r="J54" s="8"/>
      <c r="K54" s="6">
        <v>77.27</v>
      </c>
      <c r="L54" s="8"/>
      <c r="M54" s="9">
        <f t="shared" si="4"/>
        <v>77.27</v>
      </c>
      <c r="N54" s="9">
        <f t="shared" si="5"/>
        <v>77.27</v>
      </c>
      <c r="O54" s="6">
        <v>4</v>
      </c>
      <c r="P54" s="6"/>
    </row>
    <row r="55" ht="16" customHeight="1" spans="1:16">
      <c r="A55" s="6">
        <v>52</v>
      </c>
      <c r="B55" s="6" t="s">
        <v>117</v>
      </c>
      <c r="C55" s="6" t="s">
        <v>19</v>
      </c>
      <c r="D55" s="6" t="s">
        <v>118</v>
      </c>
      <c r="E55" s="6" t="s">
        <v>54</v>
      </c>
      <c r="F55" s="6" t="s">
        <v>119</v>
      </c>
      <c r="G55" s="6" t="s">
        <v>23</v>
      </c>
      <c r="H55" s="6">
        <v>241028</v>
      </c>
      <c r="I55" s="6">
        <v>1</v>
      </c>
      <c r="J55" s="8"/>
      <c r="K55" s="6">
        <v>84.46</v>
      </c>
      <c r="L55" s="8"/>
      <c r="M55" s="9">
        <f t="shared" si="4"/>
        <v>84.46</v>
      </c>
      <c r="N55" s="9">
        <f t="shared" si="5"/>
        <v>84.46</v>
      </c>
      <c r="O55" s="6">
        <v>1</v>
      </c>
      <c r="P55" s="6" t="s">
        <v>24</v>
      </c>
    </row>
    <row r="56" ht="16" customHeight="1" spans="1:16">
      <c r="A56" s="6">
        <v>53</v>
      </c>
      <c r="B56" s="6"/>
      <c r="C56" s="6" t="s">
        <v>19</v>
      </c>
      <c r="D56" s="6" t="s">
        <v>120</v>
      </c>
      <c r="E56" s="6" t="s">
        <v>54</v>
      </c>
      <c r="F56" s="6" t="s">
        <v>119</v>
      </c>
      <c r="G56" s="6" t="s">
        <v>23</v>
      </c>
      <c r="H56" s="6">
        <v>241028</v>
      </c>
      <c r="I56" s="6">
        <v>1</v>
      </c>
      <c r="J56" s="8"/>
      <c r="K56" s="6">
        <v>80.32</v>
      </c>
      <c r="L56" s="8"/>
      <c r="M56" s="9">
        <f t="shared" si="4"/>
        <v>80.32</v>
      </c>
      <c r="N56" s="9">
        <f t="shared" si="5"/>
        <v>80.32</v>
      </c>
      <c r="O56" s="6">
        <v>2</v>
      </c>
      <c r="P56" s="6"/>
    </row>
    <row r="57" ht="16" customHeight="1" spans="1:16">
      <c r="A57" s="6">
        <v>54</v>
      </c>
      <c r="B57" s="6" t="s">
        <v>121</v>
      </c>
      <c r="C57" s="6" t="s">
        <v>19</v>
      </c>
      <c r="D57" s="6" t="s">
        <v>122</v>
      </c>
      <c r="E57" s="6" t="s">
        <v>123</v>
      </c>
      <c r="F57" s="6" t="s">
        <v>124</v>
      </c>
      <c r="G57" s="6" t="s">
        <v>125</v>
      </c>
      <c r="H57" s="6">
        <v>241032</v>
      </c>
      <c r="I57" s="6">
        <v>1</v>
      </c>
      <c r="J57" s="8"/>
      <c r="K57" s="6">
        <v>79.58</v>
      </c>
      <c r="L57" s="8"/>
      <c r="M57" s="9">
        <f t="shared" si="4"/>
        <v>79.58</v>
      </c>
      <c r="N57" s="9">
        <f t="shared" si="5"/>
        <v>79.58</v>
      </c>
      <c r="O57" s="6">
        <v>1</v>
      </c>
      <c r="P57" s="6" t="s">
        <v>24</v>
      </c>
    </row>
    <row r="58" ht="16" customHeight="1" spans="1:16">
      <c r="A58" s="6">
        <v>55</v>
      </c>
      <c r="B58" s="6" t="s">
        <v>126</v>
      </c>
      <c r="C58" s="6" t="s">
        <v>26</v>
      </c>
      <c r="D58" s="6" t="s">
        <v>127</v>
      </c>
      <c r="E58" s="6" t="s">
        <v>123</v>
      </c>
      <c r="F58" s="6" t="s">
        <v>124</v>
      </c>
      <c r="G58" s="6" t="s">
        <v>128</v>
      </c>
      <c r="H58" s="6">
        <v>241033</v>
      </c>
      <c r="I58" s="6">
        <v>1</v>
      </c>
      <c r="J58" s="8"/>
      <c r="K58" s="6">
        <v>88.1</v>
      </c>
      <c r="L58" s="8"/>
      <c r="M58" s="9">
        <f t="shared" si="4"/>
        <v>88.1</v>
      </c>
      <c r="N58" s="9">
        <f t="shared" si="5"/>
        <v>88.1</v>
      </c>
      <c r="O58" s="6">
        <v>1</v>
      </c>
      <c r="P58" s="6" t="s">
        <v>24</v>
      </c>
    </row>
    <row r="59" ht="16" customHeight="1" spans="1:16">
      <c r="A59" s="6">
        <v>56</v>
      </c>
      <c r="B59" s="6"/>
      <c r="C59" s="6" t="s">
        <v>19</v>
      </c>
      <c r="D59" s="6" t="s">
        <v>129</v>
      </c>
      <c r="E59" s="6" t="s">
        <v>123</v>
      </c>
      <c r="F59" s="6" t="s">
        <v>124</v>
      </c>
      <c r="G59" s="6" t="s">
        <v>128</v>
      </c>
      <c r="H59" s="6">
        <v>241033</v>
      </c>
      <c r="I59" s="6">
        <v>1</v>
      </c>
      <c r="J59" s="8"/>
      <c r="K59" s="6">
        <v>83.44</v>
      </c>
      <c r="L59" s="8"/>
      <c r="M59" s="9">
        <f t="shared" si="4"/>
        <v>83.44</v>
      </c>
      <c r="N59" s="9">
        <f t="shared" si="5"/>
        <v>83.44</v>
      </c>
      <c r="O59" s="6">
        <v>2</v>
      </c>
      <c r="P59" s="6"/>
    </row>
    <row r="60" ht="16" customHeight="1" spans="1:16">
      <c r="A60" s="6">
        <v>57</v>
      </c>
      <c r="B60" s="6"/>
      <c r="C60" s="6" t="s">
        <v>19</v>
      </c>
      <c r="D60" s="6" t="s">
        <v>130</v>
      </c>
      <c r="E60" s="6" t="s">
        <v>123</v>
      </c>
      <c r="F60" s="6" t="s">
        <v>124</v>
      </c>
      <c r="G60" s="6" t="s">
        <v>128</v>
      </c>
      <c r="H60" s="6">
        <v>241033</v>
      </c>
      <c r="I60" s="6">
        <v>1</v>
      </c>
      <c r="J60" s="8"/>
      <c r="K60" s="6">
        <v>79.02</v>
      </c>
      <c r="L60" s="8"/>
      <c r="M60" s="9">
        <f t="shared" si="4"/>
        <v>79.02</v>
      </c>
      <c r="N60" s="9">
        <f t="shared" si="5"/>
        <v>79.02</v>
      </c>
      <c r="O60" s="6">
        <v>3</v>
      </c>
      <c r="P60" s="6"/>
    </row>
    <row r="61" ht="16" customHeight="1" spans="1:16">
      <c r="A61" s="6">
        <v>58</v>
      </c>
      <c r="B61" s="6"/>
      <c r="C61" s="6" t="s">
        <v>26</v>
      </c>
      <c r="D61" s="6" t="s">
        <v>131</v>
      </c>
      <c r="E61" s="6" t="s">
        <v>123</v>
      </c>
      <c r="F61" s="6" t="s">
        <v>124</v>
      </c>
      <c r="G61" s="6" t="s">
        <v>128</v>
      </c>
      <c r="H61" s="6">
        <v>241033</v>
      </c>
      <c r="I61" s="6">
        <v>1</v>
      </c>
      <c r="J61" s="8"/>
      <c r="K61" s="6">
        <v>78.38</v>
      </c>
      <c r="L61" s="8"/>
      <c r="M61" s="9">
        <f t="shared" si="4"/>
        <v>78.38</v>
      </c>
      <c r="N61" s="9">
        <f t="shared" si="5"/>
        <v>78.38</v>
      </c>
      <c r="O61" s="6">
        <v>4</v>
      </c>
      <c r="P61" s="6"/>
    </row>
    <row r="62" ht="16" customHeight="1" spans="1:16">
      <c r="A62" s="6">
        <v>59</v>
      </c>
      <c r="B62" s="6"/>
      <c r="C62" s="6" t="s">
        <v>19</v>
      </c>
      <c r="D62" s="6" t="s">
        <v>132</v>
      </c>
      <c r="E62" s="6" t="s">
        <v>123</v>
      </c>
      <c r="F62" s="6" t="s">
        <v>124</v>
      </c>
      <c r="G62" s="6" t="s">
        <v>128</v>
      </c>
      <c r="H62" s="6">
        <v>241033</v>
      </c>
      <c r="I62" s="6">
        <v>1</v>
      </c>
      <c r="J62" s="8"/>
      <c r="K62" s="6">
        <v>76.22</v>
      </c>
      <c r="L62" s="8"/>
      <c r="M62" s="9">
        <f t="shared" si="4"/>
        <v>76.22</v>
      </c>
      <c r="N62" s="9">
        <f t="shared" si="5"/>
        <v>76.22</v>
      </c>
      <c r="O62" s="6">
        <v>5</v>
      </c>
      <c r="P62" s="6"/>
    </row>
    <row r="63" ht="16" customHeight="1" spans="1:16">
      <c r="A63" s="6">
        <v>60</v>
      </c>
      <c r="B63" s="6" t="s">
        <v>133</v>
      </c>
      <c r="C63" s="6" t="s">
        <v>19</v>
      </c>
      <c r="D63" s="6" t="s">
        <v>134</v>
      </c>
      <c r="E63" s="6" t="s">
        <v>123</v>
      </c>
      <c r="F63" s="6" t="s">
        <v>124</v>
      </c>
      <c r="G63" s="6" t="s">
        <v>135</v>
      </c>
      <c r="H63" s="6">
        <v>241034</v>
      </c>
      <c r="I63" s="6">
        <v>1</v>
      </c>
      <c r="J63" s="6">
        <v>49.7</v>
      </c>
      <c r="K63" s="6">
        <v>87.82</v>
      </c>
      <c r="L63" s="8"/>
      <c r="M63" s="9">
        <f t="shared" si="4"/>
        <v>87.82</v>
      </c>
      <c r="N63" s="9">
        <f t="shared" ref="N63:N68" si="6">J63*0.4+M63*0.6</f>
        <v>72.572</v>
      </c>
      <c r="O63" s="6">
        <v>1</v>
      </c>
      <c r="P63" s="6" t="s">
        <v>24</v>
      </c>
    </row>
    <row r="64" ht="16" customHeight="1" spans="1:16">
      <c r="A64" s="6">
        <v>61</v>
      </c>
      <c r="B64" s="6"/>
      <c r="C64" s="6" t="s">
        <v>19</v>
      </c>
      <c r="D64" s="6" t="s">
        <v>136</v>
      </c>
      <c r="E64" s="6" t="s">
        <v>123</v>
      </c>
      <c r="F64" s="6" t="s">
        <v>124</v>
      </c>
      <c r="G64" s="6" t="s">
        <v>135</v>
      </c>
      <c r="H64" s="6">
        <v>241034</v>
      </c>
      <c r="I64" s="6">
        <v>1</v>
      </c>
      <c r="J64" s="6">
        <v>52.2</v>
      </c>
      <c r="K64" s="6">
        <v>81.64</v>
      </c>
      <c r="L64" s="8"/>
      <c r="M64" s="9">
        <f t="shared" si="4"/>
        <v>81.64</v>
      </c>
      <c r="N64" s="9">
        <f t="shared" si="6"/>
        <v>69.864</v>
      </c>
      <c r="O64" s="6">
        <v>2</v>
      </c>
      <c r="P64" s="6"/>
    </row>
    <row r="65" ht="16" customHeight="1" spans="1:16">
      <c r="A65" s="6">
        <v>62</v>
      </c>
      <c r="B65" s="6"/>
      <c r="C65" s="6" t="s">
        <v>26</v>
      </c>
      <c r="D65" s="6" t="s">
        <v>137</v>
      </c>
      <c r="E65" s="6" t="s">
        <v>123</v>
      </c>
      <c r="F65" s="6" t="s">
        <v>124</v>
      </c>
      <c r="G65" s="6" t="s">
        <v>135</v>
      </c>
      <c r="H65" s="6">
        <v>241034</v>
      </c>
      <c r="I65" s="6">
        <v>1</v>
      </c>
      <c r="J65" s="6">
        <v>53</v>
      </c>
      <c r="K65" s="6">
        <v>78.56</v>
      </c>
      <c r="L65" s="8"/>
      <c r="M65" s="9">
        <f t="shared" si="4"/>
        <v>78.56</v>
      </c>
      <c r="N65" s="9">
        <f t="shared" si="6"/>
        <v>68.336</v>
      </c>
      <c r="O65" s="6">
        <v>3</v>
      </c>
      <c r="P65" s="6"/>
    </row>
    <row r="66" ht="16" customHeight="1" spans="1:16">
      <c r="A66" s="6">
        <v>63</v>
      </c>
      <c r="B66" s="6" t="s">
        <v>138</v>
      </c>
      <c r="C66" s="6" t="s">
        <v>26</v>
      </c>
      <c r="D66" s="6" t="s">
        <v>139</v>
      </c>
      <c r="E66" s="6" t="s">
        <v>123</v>
      </c>
      <c r="F66" s="6" t="s">
        <v>124</v>
      </c>
      <c r="G66" s="6" t="s">
        <v>140</v>
      </c>
      <c r="H66" s="6">
        <v>241035</v>
      </c>
      <c r="I66" s="6">
        <v>1</v>
      </c>
      <c r="J66" s="6">
        <v>58.4</v>
      </c>
      <c r="K66" s="6">
        <v>85.02</v>
      </c>
      <c r="L66" s="8"/>
      <c r="M66" s="9">
        <f t="shared" si="4"/>
        <v>85.02</v>
      </c>
      <c r="N66" s="9">
        <f t="shared" si="6"/>
        <v>74.372</v>
      </c>
      <c r="O66" s="6">
        <v>1</v>
      </c>
      <c r="P66" s="6" t="s">
        <v>24</v>
      </c>
    </row>
    <row r="67" ht="16" customHeight="1" spans="1:16">
      <c r="A67" s="6">
        <v>64</v>
      </c>
      <c r="B67" s="6"/>
      <c r="C67" s="6" t="s">
        <v>19</v>
      </c>
      <c r="D67" s="6" t="s">
        <v>141</v>
      </c>
      <c r="E67" s="6" t="s">
        <v>123</v>
      </c>
      <c r="F67" s="6" t="s">
        <v>124</v>
      </c>
      <c r="G67" s="6" t="s">
        <v>140</v>
      </c>
      <c r="H67" s="6">
        <v>241035</v>
      </c>
      <c r="I67" s="6">
        <v>1</v>
      </c>
      <c r="J67" s="6">
        <v>59.6</v>
      </c>
      <c r="K67" s="6">
        <v>83.46</v>
      </c>
      <c r="L67" s="8"/>
      <c r="M67" s="9">
        <f t="shared" si="4"/>
        <v>83.46</v>
      </c>
      <c r="N67" s="9">
        <f t="shared" si="6"/>
        <v>73.916</v>
      </c>
      <c r="O67" s="6">
        <v>2</v>
      </c>
      <c r="P67" s="6"/>
    </row>
    <row r="68" ht="16" customHeight="1" spans="1:16">
      <c r="A68" s="6">
        <v>65</v>
      </c>
      <c r="B68" s="6"/>
      <c r="C68" s="6" t="s">
        <v>19</v>
      </c>
      <c r="D68" s="6" t="s">
        <v>142</v>
      </c>
      <c r="E68" s="6" t="s">
        <v>123</v>
      </c>
      <c r="F68" s="6" t="s">
        <v>124</v>
      </c>
      <c r="G68" s="6" t="s">
        <v>140</v>
      </c>
      <c r="H68" s="6">
        <v>241035</v>
      </c>
      <c r="I68" s="6">
        <v>1</v>
      </c>
      <c r="J68" s="6">
        <v>60</v>
      </c>
      <c r="K68" s="6">
        <v>80.36</v>
      </c>
      <c r="L68" s="8"/>
      <c r="M68" s="9">
        <f t="shared" si="4"/>
        <v>80.36</v>
      </c>
      <c r="N68" s="9">
        <f t="shared" si="6"/>
        <v>72.216</v>
      </c>
      <c r="O68" s="6">
        <v>3</v>
      </c>
      <c r="P68" s="6"/>
    </row>
    <row r="69" s="2" customFormat="1" ht="16" customHeight="1" spans="1:16">
      <c r="A69" s="6">
        <v>66</v>
      </c>
      <c r="B69" s="6"/>
      <c r="C69" s="6" t="s">
        <v>19</v>
      </c>
      <c r="D69" s="6" t="s">
        <v>143</v>
      </c>
      <c r="E69" s="6" t="s">
        <v>123</v>
      </c>
      <c r="F69" s="6" t="s">
        <v>124</v>
      </c>
      <c r="G69" s="6" t="s">
        <v>144</v>
      </c>
      <c r="H69" s="6">
        <v>241036</v>
      </c>
      <c r="I69" s="6">
        <v>1</v>
      </c>
      <c r="J69" s="8"/>
      <c r="K69" s="6">
        <v>81.61</v>
      </c>
      <c r="L69" s="8"/>
      <c r="M69" s="9">
        <f t="shared" si="4"/>
        <v>81.61</v>
      </c>
      <c r="N69" s="9">
        <f>M69</f>
        <v>81.61</v>
      </c>
      <c r="O69" s="6">
        <v>1</v>
      </c>
      <c r="P69" s="6"/>
    </row>
    <row r="70" ht="16" customHeight="1" spans="1:16">
      <c r="A70" s="6">
        <v>67</v>
      </c>
      <c r="B70" s="6" t="s">
        <v>145</v>
      </c>
      <c r="C70" s="6" t="s">
        <v>19</v>
      </c>
      <c r="D70" s="6" t="s">
        <v>146</v>
      </c>
      <c r="E70" s="6" t="s">
        <v>123</v>
      </c>
      <c r="F70" s="6" t="s">
        <v>147</v>
      </c>
      <c r="G70" s="6" t="s">
        <v>148</v>
      </c>
      <c r="H70" s="6">
        <v>241037</v>
      </c>
      <c r="I70" s="6">
        <v>2</v>
      </c>
      <c r="J70" s="6">
        <v>48.3</v>
      </c>
      <c r="K70" s="6">
        <v>86.02</v>
      </c>
      <c r="L70" s="8"/>
      <c r="M70" s="9">
        <f t="shared" si="4"/>
        <v>86.02</v>
      </c>
      <c r="N70" s="9">
        <f t="shared" ref="N70:N86" si="7">J70*0.4+M70*0.6</f>
        <v>70.932</v>
      </c>
      <c r="O70" s="6">
        <v>1</v>
      </c>
      <c r="P70" s="6" t="s">
        <v>24</v>
      </c>
    </row>
    <row r="71" ht="16" customHeight="1" spans="1:16">
      <c r="A71" s="6">
        <v>68</v>
      </c>
      <c r="B71" s="6" t="s">
        <v>149</v>
      </c>
      <c r="C71" s="6" t="s">
        <v>19</v>
      </c>
      <c r="D71" s="6" t="s">
        <v>150</v>
      </c>
      <c r="E71" s="6" t="s">
        <v>123</v>
      </c>
      <c r="F71" s="6" t="s">
        <v>147</v>
      </c>
      <c r="G71" s="6" t="s">
        <v>148</v>
      </c>
      <c r="H71" s="6">
        <v>241037</v>
      </c>
      <c r="I71" s="6">
        <v>2</v>
      </c>
      <c r="J71" s="6">
        <v>48.6</v>
      </c>
      <c r="K71" s="6">
        <v>78.78</v>
      </c>
      <c r="L71" s="8"/>
      <c r="M71" s="9">
        <f t="shared" si="4"/>
        <v>78.78</v>
      </c>
      <c r="N71" s="9">
        <f t="shared" si="7"/>
        <v>66.708</v>
      </c>
      <c r="O71" s="6">
        <v>2</v>
      </c>
      <c r="P71" s="6" t="s">
        <v>24</v>
      </c>
    </row>
    <row r="72" ht="16" customHeight="1" spans="1:16">
      <c r="A72" s="6">
        <v>69</v>
      </c>
      <c r="B72" s="6"/>
      <c r="C72" s="6" t="s">
        <v>19</v>
      </c>
      <c r="D72" s="6" t="s">
        <v>151</v>
      </c>
      <c r="E72" s="6" t="s">
        <v>123</v>
      </c>
      <c r="F72" s="6" t="s">
        <v>147</v>
      </c>
      <c r="G72" s="6" t="s">
        <v>148</v>
      </c>
      <c r="H72" s="6">
        <v>241037</v>
      </c>
      <c r="I72" s="6">
        <v>2</v>
      </c>
      <c r="J72" s="6">
        <v>43.8</v>
      </c>
      <c r="K72" s="6">
        <v>80.42</v>
      </c>
      <c r="L72" s="8"/>
      <c r="M72" s="9">
        <f t="shared" si="4"/>
        <v>80.42</v>
      </c>
      <c r="N72" s="9">
        <f t="shared" si="7"/>
        <v>65.772</v>
      </c>
      <c r="O72" s="6">
        <v>3</v>
      </c>
      <c r="P72" s="6"/>
    </row>
    <row r="73" ht="16" customHeight="1" spans="1:16">
      <c r="A73" s="6">
        <v>70</v>
      </c>
      <c r="B73" s="6"/>
      <c r="C73" s="6" t="s">
        <v>19</v>
      </c>
      <c r="D73" s="6" t="s">
        <v>152</v>
      </c>
      <c r="E73" s="6" t="s">
        <v>123</v>
      </c>
      <c r="F73" s="6" t="s">
        <v>153</v>
      </c>
      <c r="G73" s="6" t="s">
        <v>148</v>
      </c>
      <c r="H73" s="6">
        <v>241037</v>
      </c>
      <c r="I73" s="6">
        <v>2</v>
      </c>
      <c r="J73" s="6">
        <v>42.6</v>
      </c>
      <c r="K73" s="6">
        <v>77.24</v>
      </c>
      <c r="L73" s="8"/>
      <c r="M73" s="9">
        <f t="shared" si="4"/>
        <v>77.24</v>
      </c>
      <c r="N73" s="9">
        <f t="shared" si="7"/>
        <v>63.384</v>
      </c>
      <c r="O73" s="6">
        <v>4</v>
      </c>
      <c r="P73" s="6"/>
    </row>
    <row r="74" ht="16" customHeight="1" spans="1:16">
      <c r="A74" s="6">
        <v>71</v>
      </c>
      <c r="B74" s="6"/>
      <c r="C74" s="6" t="s">
        <v>19</v>
      </c>
      <c r="D74" s="6" t="s">
        <v>154</v>
      </c>
      <c r="E74" s="6" t="s">
        <v>123</v>
      </c>
      <c r="F74" s="6" t="s">
        <v>147</v>
      </c>
      <c r="G74" s="6" t="s">
        <v>148</v>
      </c>
      <c r="H74" s="6">
        <v>241037</v>
      </c>
      <c r="I74" s="6">
        <v>2</v>
      </c>
      <c r="J74" s="6">
        <v>42.8</v>
      </c>
      <c r="K74" s="6">
        <v>77.04</v>
      </c>
      <c r="L74" s="8"/>
      <c r="M74" s="9">
        <f t="shared" si="4"/>
        <v>77.04</v>
      </c>
      <c r="N74" s="9">
        <f t="shared" si="7"/>
        <v>63.344</v>
      </c>
      <c r="O74" s="6">
        <v>5</v>
      </c>
      <c r="P74" s="6"/>
    </row>
    <row r="75" ht="16" customHeight="1" spans="1:16">
      <c r="A75" s="6">
        <v>72</v>
      </c>
      <c r="B75" s="6"/>
      <c r="C75" s="6" t="s">
        <v>19</v>
      </c>
      <c r="D75" s="6" t="s">
        <v>155</v>
      </c>
      <c r="E75" s="6" t="s">
        <v>123</v>
      </c>
      <c r="F75" s="6" t="s">
        <v>147</v>
      </c>
      <c r="G75" s="6" t="s">
        <v>148</v>
      </c>
      <c r="H75" s="6">
        <v>241037</v>
      </c>
      <c r="I75" s="6">
        <v>2</v>
      </c>
      <c r="J75" s="6">
        <v>49.7</v>
      </c>
      <c r="K75" s="6">
        <v>71.64</v>
      </c>
      <c r="L75" s="8"/>
      <c r="M75" s="9">
        <f t="shared" si="4"/>
        <v>71.64</v>
      </c>
      <c r="N75" s="9">
        <f t="shared" si="7"/>
        <v>62.864</v>
      </c>
      <c r="O75" s="6">
        <v>6</v>
      </c>
      <c r="P75" s="6"/>
    </row>
    <row r="76" ht="16" customHeight="1" spans="1:16">
      <c r="A76" s="6">
        <v>73</v>
      </c>
      <c r="B76" s="6" t="s">
        <v>156</v>
      </c>
      <c r="C76" s="6" t="s">
        <v>19</v>
      </c>
      <c r="D76" s="6" t="s">
        <v>157</v>
      </c>
      <c r="E76" s="6" t="s">
        <v>123</v>
      </c>
      <c r="F76" s="6" t="s">
        <v>147</v>
      </c>
      <c r="G76" s="6" t="s">
        <v>158</v>
      </c>
      <c r="H76" s="6">
        <v>241038</v>
      </c>
      <c r="I76" s="6">
        <v>2</v>
      </c>
      <c r="J76" s="6">
        <v>55.3</v>
      </c>
      <c r="K76" s="6">
        <v>87.82</v>
      </c>
      <c r="L76" s="6">
        <v>85.6</v>
      </c>
      <c r="M76" s="9">
        <f>K76*0.6+L76*0.4</f>
        <v>86.932</v>
      </c>
      <c r="N76" s="9">
        <f t="shared" si="7"/>
        <v>74.2792</v>
      </c>
      <c r="O76" s="6">
        <v>1</v>
      </c>
      <c r="P76" s="6" t="s">
        <v>24</v>
      </c>
    </row>
    <row r="77" ht="16" customHeight="1" spans="1:16">
      <c r="A77" s="6">
        <v>74</v>
      </c>
      <c r="B77" s="6" t="s">
        <v>159</v>
      </c>
      <c r="C77" s="6" t="s">
        <v>19</v>
      </c>
      <c r="D77" s="6" t="s">
        <v>160</v>
      </c>
      <c r="E77" s="6" t="s">
        <v>123</v>
      </c>
      <c r="F77" s="6" t="s">
        <v>147</v>
      </c>
      <c r="G77" s="6" t="s">
        <v>158</v>
      </c>
      <c r="H77" s="6">
        <v>241038</v>
      </c>
      <c r="I77" s="6">
        <v>2</v>
      </c>
      <c r="J77" s="6">
        <v>50</v>
      </c>
      <c r="K77" s="6">
        <v>85.82</v>
      </c>
      <c r="L77" s="6">
        <v>86.8</v>
      </c>
      <c r="M77" s="9">
        <f>K77*0.6+L77*0.4</f>
        <v>86.212</v>
      </c>
      <c r="N77" s="9">
        <f t="shared" si="7"/>
        <v>71.7272</v>
      </c>
      <c r="O77" s="6">
        <v>2</v>
      </c>
      <c r="P77" s="6" t="s">
        <v>24</v>
      </c>
    </row>
    <row r="78" ht="16" customHeight="1" spans="1:16">
      <c r="A78" s="6">
        <v>75</v>
      </c>
      <c r="B78" s="6"/>
      <c r="C78" s="6" t="s">
        <v>26</v>
      </c>
      <c r="D78" s="6" t="s">
        <v>161</v>
      </c>
      <c r="E78" s="6" t="s">
        <v>123</v>
      </c>
      <c r="F78" s="6" t="s">
        <v>147</v>
      </c>
      <c r="G78" s="6" t="s">
        <v>158</v>
      </c>
      <c r="H78" s="6">
        <v>241038</v>
      </c>
      <c r="I78" s="6">
        <v>2</v>
      </c>
      <c r="J78" s="6">
        <v>58.3</v>
      </c>
      <c r="K78" s="6">
        <v>82.21</v>
      </c>
      <c r="L78" s="6">
        <v>76.6</v>
      </c>
      <c r="M78" s="9">
        <f>K78*0.6+L78*0.4</f>
        <v>79.966</v>
      </c>
      <c r="N78" s="9">
        <f t="shared" si="7"/>
        <v>71.2996</v>
      </c>
      <c r="O78" s="6">
        <v>3</v>
      </c>
      <c r="P78" s="6"/>
    </row>
    <row r="79" ht="16" customHeight="1" spans="1:16">
      <c r="A79" s="6">
        <v>76</v>
      </c>
      <c r="B79" s="6"/>
      <c r="C79" s="6" t="s">
        <v>26</v>
      </c>
      <c r="D79" s="6" t="s">
        <v>162</v>
      </c>
      <c r="E79" s="6" t="s">
        <v>123</v>
      </c>
      <c r="F79" s="6" t="s">
        <v>147</v>
      </c>
      <c r="G79" s="6" t="s">
        <v>158</v>
      </c>
      <c r="H79" s="6">
        <v>241038</v>
      </c>
      <c r="I79" s="6">
        <v>2</v>
      </c>
      <c r="J79" s="6">
        <v>53.3</v>
      </c>
      <c r="K79" s="6">
        <v>82</v>
      </c>
      <c r="L79" s="6">
        <v>74.6</v>
      </c>
      <c r="M79" s="9">
        <f>K79*0.6+L79*0.4</f>
        <v>79.04</v>
      </c>
      <c r="N79" s="9">
        <f t="shared" si="7"/>
        <v>68.744</v>
      </c>
      <c r="O79" s="6">
        <v>4</v>
      </c>
      <c r="P79" s="6"/>
    </row>
    <row r="80" ht="16" customHeight="1" spans="1:16">
      <c r="A80" s="6">
        <v>77</v>
      </c>
      <c r="B80" s="6"/>
      <c r="C80" s="6" t="s">
        <v>19</v>
      </c>
      <c r="D80" s="6" t="s">
        <v>163</v>
      </c>
      <c r="E80" s="6" t="s">
        <v>123</v>
      </c>
      <c r="F80" s="6" t="s">
        <v>147</v>
      </c>
      <c r="G80" s="6" t="s">
        <v>158</v>
      </c>
      <c r="H80" s="6">
        <v>241038</v>
      </c>
      <c r="I80" s="6">
        <v>2</v>
      </c>
      <c r="J80" s="6">
        <v>49.8</v>
      </c>
      <c r="K80" s="6">
        <v>79.8</v>
      </c>
      <c r="L80" s="6">
        <v>74.4</v>
      </c>
      <c r="M80" s="9">
        <f>K80*0.6+L80*0.4</f>
        <v>77.64</v>
      </c>
      <c r="N80" s="9">
        <f t="shared" si="7"/>
        <v>66.504</v>
      </c>
      <c r="O80" s="6">
        <v>5</v>
      </c>
      <c r="P80" s="6"/>
    </row>
    <row r="81" ht="16" customHeight="1" spans="1:16">
      <c r="A81" s="6">
        <v>78</v>
      </c>
      <c r="B81" s="6" t="s">
        <v>164</v>
      </c>
      <c r="C81" s="6" t="s">
        <v>19</v>
      </c>
      <c r="D81" s="6" t="s">
        <v>165</v>
      </c>
      <c r="E81" s="6" t="s">
        <v>123</v>
      </c>
      <c r="F81" s="6" t="s">
        <v>147</v>
      </c>
      <c r="G81" s="6" t="s">
        <v>166</v>
      </c>
      <c r="H81" s="6">
        <v>241039</v>
      </c>
      <c r="I81" s="6">
        <v>2</v>
      </c>
      <c r="J81" s="6">
        <v>45.4</v>
      </c>
      <c r="K81" s="6">
        <v>87.04</v>
      </c>
      <c r="L81" s="8"/>
      <c r="M81" s="9">
        <f t="shared" ref="M81:M86" si="8">K81</f>
        <v>87.04</v>
      </c>
      <c r="N81" s="9">
        <f t="shared" si="7"/>
        <v>70.384</v>
      </c>
      <c r="O81" s="6">
        <v>1</v>
      </c>
      <c r="P81" s="6" t="s">
        <v>24</v>
      </c>
    </row>
    <row r="82" ht="16" customHeight="1" spans="1:16">
      <c r="A82" s="6">
        <v>79</v>
      </c>
      <c r="B82" s="6" t="s">
        <v>167</v>
      </c>
      <c r="C82" s="6" t="s">
        <v>19</v>
      </c>
      <c r="D82" s="6" t="s">
        <v>168</v>
      </c>
      <c r="E82" s="6" t="s">
        <v>123</v>
      </c>
      <c r="F82" s="6" t="s">
        <v>147</v>
      </c>
      <c r="G82" s="6" t="s">
        <v>166</v>
      </c>
      <c r="H82" s="6">
        <v>241039</v>
      </c>
      <c r="I82" s="6">
        <v>2</v>
      </c>
      <c r="J82" s="6">
        <v>44.7</v>
      </c>
      <c r="K82" s="6">
        <v>82.74</v>
      </c>
      <c r="L82" s="8"/>
      <c r="M82" s="9">
        <f t="shared" si="8"/>
        <v>82.74</v>
      </c>
      <c r="N82" s="9">
        <f t="shared" si="7"/>
        <v>67.524</v>
      </c>
      <c r="O82" s="6">
        <v>2</v>
      </c>
      <c r="P82" s="6" t="s">
        <v>24</v>
      </c>
    </row>
    <row r="83" ht="16" customHeight="1" spans="1:16">
      <c r="A83" s="6">
        <v>80</v>
      </c>
      <c r="B83" s="6"/>
      <c r="C83" s="6" t="s">
        <v>19</v>
      </c>
      <c r="D83" s="6" t="s">
        <v>169</v>
      </c>
      <c r="E83" s="6" t="s">
        <v>123</v>
      </c>
      <c r="F83" s="6" t="s">
        <v>147</v>
      </c>
      <c r="G83" s="6" t="s">
        <v>166</v>
      </c>
      <c r="H83" s="6">
        <v>241039</v>
      </c>
      <c r="I83" s="6">
        <v>2</v>
      </c>
      <c r="J83" s="6">
        <v>43.8</v>
      </c>
      <c r="K83" s="6">
        <v>82.01</v>
      </c>
      <c r="L83" s="8"/>
      <c r="M83" s="9">
        <f t="shared" si="8"/>
        <v>82.01</v>
      </c>
      <c r="N83" s="9">
        <f t="shared" si="7"/>
        <v>66.726</v>
      </c>
      <c r="O83" s="6">
        <v>3</v>
      </c>
      <c r="P83" s="6"/>
    </row>
    <row r="84" ht="16" customHeight="1" spans="1:16">
      <c r="A84" s="6">
        <v>81</v>
      </c>
      <c r="B84" s="6"/>
      <c r="C84" s="6" t="s">
        <v>19</v>
      </c>
      <c r="D84" s="6" t="s">
        <v>170</v>
      </c>
      <c r="E84" s="6" t="s">
        <v>123</v>
      </c>
      <c r="F84" s="6" t="s">
        <v>147</v>
      </c>
      <c r="G84" s="6" t="s">
        <v>166</v>
      </c>
      <c r="H84" s="6">
        <v>241039</v>
      </c>
      <c r="I84" s="6">
        <v>2</v>
      </c>
      <c r="J84" s="6">
        <v>43.9</v>
      </c>
      <c r="K84" s="6">
        <v>81.68</v>
      </c>
      <c r="L84" s="8"/>
      <c r="M84" s="9">
        <f t="shared" si="8"/>
        <v>81.68</v>
      </c>
      <c r="N84" s="9">
        <f t="shared" si="7"/>
        <v>66.568</v>
      </c>
      <c r="O84" s="6">
        <v>4</v>
      </c>
      <c r="P84" s="6"/>
    </row>
    <row r="85" ht="16" customHeight="1" spans="1:16">
      <c r="A85" s="6">
        <v>82</v>
      </c>
      <c r="B85" s="6"/>
      <c r="C85" s="6" t="s">
        <v>19</v>
      </c>
      <c r="D85" s="6" t="s">
        <v>171</v>
      </c>
      <c r="E85" s="6" t="s">
        <v>123</v>
      </c>
      <c r="F85" s="6" t="s">
        <v>147</v>
      </c>
      <c r="G85" s="6" t="s">
        <v>166</v>
      </c>
      <c r="H85" s="6">
        <v>241039</v>
      </c>
      <c r="I85" s="6">
        <v>2</v>
      </c>
      <c r="J85" s="6">
        <v>43.4</v>
      </c>
      <c r="K85" s="6">
        <v>81.52</v>
      </c>
      <c r="L85" s="8"/>
      <c r="M85" s="9">
        <f t="shared" si="8"/>
        <v>81.52</v>
      </c>
      <c r="N85" s="9">
        <f t="shared" si="7"/>
        <v>66.272</v>
      </c>
      <c r="O85" s="6">
        <v>5</v>
      </c>
      <c r="P85" s="6"/>
    </row>
    <row r="86" ht="16" customHeight="1" spans="1:16">
      <c r="A86" s="6">
        <v>83</v>
      </c>
      <c r="B86" s="6"/>
      <c r="C86" s="6" t="s">
        <v>19</v>
      </c>
      <c r="D86" s="6" t="s">
        <v>172</v>
      </c>
      <c r="E86" s="6" t="s">
        <v>123</v>
      </c>
      <c r="F86" s="6" t="s">
        <v>147</v>
      </c>
      <c r="G86" s="6" t="s">
        <v>166</v>
      </c>
      <c r="H86" s="6">
        <v>241039</v>
      </c>
      <c r="I86" s="6">
        <v>2</v>
      </c>
      <c r="J86" s="6">
        <v>43.4</v>
      </c>
      <c r="K86" s="6">
        <v>80.9</v>
      </c>
      <c r="L86" s="8"/>
      <c r="M86" s="9">
        <f t="shared" si="8"/>
        <v>80.9</v>
      </c>
      <c r="N86" s="9">
        <f t="shared" si="7"/>
        <v>65.9</v>
      </c>
      <c r="O86" s="6">
        <v>6</v>
      </c>
      <c r="P86" s="6"/>
    </row>
  </sheetData>
  <sheetProtection algorithmName="SHA-512" hashValue="DqmrSk0ggdg9F6fJROKq0stblMiE4/XCwlnZOF2BITGQXwe1MMPEgACqBH8KhXL5vb3O0geTyF00Db68nm3Kww==" saltValue="vzb4bJoDC9WNzoVfnRH6DQ==" spinCount="100000" sheet="1" objects="1"/>
  <mergeCells count="1">
    <mergeCell ref="A2:P2"/>
  </mergeCells>
  <pageMargins left="0.751388888888889" right="0.751388888888889" top="1" bottom="1" header="0.5" footer="0.5"/>
  <pageSetup paperSize="9" scale="55"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Café.</cp:lastModifiedBy>
  <dcterms:created xsi:type="dcterms:W3CDTF">2025-01-13T01:44:00Z</dcterms:created>
  <dcterms:modified xsi:type="dcterms:W3CDTF">2025-01-15T00:35:07Z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C69F6F4291BE4ADEBC72C2F2D37349E1_13</vt:lpwstr>
  </property>
  <property fmtid="{D5CDD505-2E9C-101B-9397-08002B2CF9AE}" pid="3" name="KSOProductBuildVer">
    <vt:lpwstr>2052-12.1.0.19302</vt:lpwstr>
  </property>
</Properties>
</file>