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综合成绩及拟进入体检人员公示" sheetId="2" r:id="rId1"/>
  </sheets>
  <calcPr calcId="144525"/>
</workbook>
</file>

<file path=xl/sharedStrings.xml><?xml version="1.0" encoding="utf-8"?>
<sst xmlns="http://schemas.openxmlformats.org/spreadsheetml/2006/main" count="47" uniqueCount="26">
  <si>
    <t>大理市文化和旅游局下属事业单位2025年度公开考核招聘工作人员
综合成绩及拟进入体检人员名单</t>
  </si>
  <si>
    <t>招聘单位</t>
  </si>
  <si>
    <t>岗位代码</t>
  </si>
  <si>
    <t>考生姓名</t>
  </si>
  <si>
    <t>性别</t>
  </si>
  <si>
    <t>笔试成绩</t>
  </si>
  <si>
    <t>笔试成绩折算（50%）</t>
  </si>
  <si>
    <t>面试成绩</t>
  </si>
  <si>
    <t>面试成绩折算（50%）</t>
  </si>
  <si>
    <t>考核综合成绩</t>
  </si>
  <si>
    <t>是否进入体检</t>
  </si>
  <si>
    <t>大理市大理文化馆</t>
  </si>
  <si>
    <t>赵玉笛</t>
  </si>
  <si>
    <t>女</t>
  </si>
  <si>
    <t>是</t>
  </si>
  <si>
    <t>刘凝</t>
  </si>
  <si>
    <t>否</t>
  </si>
  <si>
    <t>丁蕊</t>
  </si>
  <si>
    <t>赵蔓</t>
  </si>
  <si>
    <t>陈开</t>
  </si>
  <si>
    <t>胡鑫瑶</t>
  </si>
  <si>
    <t>大理市下关文化馆</t>
  </si>
  <si>
    <t>朱丽锦</t>
  </si>
  <si>
    <t>马柔婧</t>
  </si>
  <si>
    <t>张鑫</t>
  </si>
  <si>
    <t>男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</si>
</sst>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L3" sqref="L3"/>
    </sheetView>
  </sheetViews>
  <sheetFormatPr defaultColWidth="9" defaultRowHeight="13.5"/>
  <cols>
    <col min="1" max="1" width="18.6583333333333" customWidth="1"/>
    <col min="2" max="2" width="13.825" style="1" customWidth="1"/>
    <col min="3" max="3" width="13.2333333333333" style="1" customWidth="1"/>
    <col min="4" max="4" width="9.95833333333333" style="1" customWidth="1"/>
    <col min="5" max="5" width="13.25" customWidth="1"/>
    <col min="6" max="6" width="16" customWidth="1"/>
    <col min="7" max="7" width="13.25" customWidth="1"/>
    <col min="8" max="8" width="16" customWidth="1"/>
    <col min="9" max="9" width="13.25" customWidth="1"/>
    <col min="10" max="10" width="14.9833333333333" customWidth="1"/>
  </cols>
  <sheetData>
    <row r="1" ht="8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3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3" customHeight="1" spans="1:10">
      <c r="A3" s="3" t="s">
        <v>11</v>
      </c>
      <c r="B3" s="3">
        <v>202508001</v>
      </c>
      <c r="C3" s="3" t="s">
        <v>12</v>
      </c>
      <c r="D3" s="3" t="s">
        <v>13</v>
      </c>
      <c r="E3" s="6">
        <v>67</v>
      </c>
      <c r="F3" s="6">
        <f>ROUND(E3*0.5,2)</f>
        <v>33.5</v>
      </c>
      <c r="G3" s="6">
        <v>83.67</v>
      </c>
      <c r="H3" s="6">
        <f>ROUND(G3*0.5,2)</f>
        <v>41.84</v>
      </c>
      <c r="I3" s="6">
        <f>ROUND(E3*0.5+G3*0.5,2)</f>
        <v>75.34</v>
      </c>
      <c r="J3" s="3" t="s">
        <v>14</v>
      </c>
    </row>
    <row r="4" ht="43" customHeight="1" spans="1:10">
      <c r="A4" s="3" t="s">
        <v>11</v>
      </c>
      <c r="B4" s="3">
        <v>202508001</v>
      </c>
      <c r="C4" s="3" t="s">
        <v>15</v>
      </c>
      <c r="D4" s="3" t="s">
        <v>13</v>
      </c>
      <c r="E4" s="6">
        <v>58.5</v>
      </c>
      <c r="F4" s="6">
        <f>ROUND(E4*0.5,2)</f>
        <v>29.25</v>
      </c>
      <c r="G4" s="6">
        <v>78.33</v>
      </c>
      <c r="H4" s="6">
        <f>ROUND(G4*0.5,2)</f>
        <v>39.17</v>
      </c>
      <c r="I4" s="6">
        <f>SUM(E4*0.5+G4*0.5)</f>
        <v>68.415</v>
      </c>
      <c r="J4" s="3" t="s">
        <v>16</v>
      </c>
    </row>
    <row r="5" ht="43" customHeight="1" spans="1:10">
      <c r="A5" s="3" t="s">
        <v>11</v>
      </c>
      <c r="B5" s="3">
        <v>202508001</v>
      </c>
      <c r="C5" s="3" t="s">
        <v>17</v>
      </c>
      <c r="D5" s="3" t="s">
        <v>13</v>
      </c>
      <c r="E5" s="6">
        <v>54</v>
      </c>
      <c r="F5" s="6">
        <f>ROUND(E5*0.5,2)</f>
        <v>27</v>
      </c>
      <c r="G5" s="6">
        <v>91.67</v>
      </c>
      <c r="H5" s="6">
        <f>ROUND(G5*0.5,2)</f>
        <v>45.84</v>
      </c>
      <c r="I5" s="6">
        <f>SUM(E5*0.5+G5*0.5)</f>
        <v>72.835</v>
      </c>
      <c r="J5" s="3" t="s">
        <v>16</v>
      </c>
    </row>
    <row r="6" customFormat="1" ht="43" customHeight="1" spans="1:10">
      <c r="A6" s="3" t="s">
        <v>11</v>
      </c>
      <c r="B6" s="3">
        <v>202508002</v>
      </c>
      <c r="C6" s="3" t="s">
        <v>18</v>
      </c>
      <c r="D6" s="3" t="s">
        <v>13</v>
      </c>
      <c r="E6" s="6">
        <v>63</v>
      </c>
      <c r="F6" s="6">
        <f t="shared" ref="F6:F11" si="0">ROUND(E6*0.5,2)</f>
        <v>31.5</v>
      </c>
      <c r="G6" s="6">
        <v>84.33</v>
      </c>
      <c r="H6" s="6">
        <f t="shared" ref="H6:H11" si="1">ROUND(G6*0.5,2)</f>
        <v>42.17</v>
      </c>
      <c r="I6" s="6">
        <f t="shared" ref="I6:I11" si="2">SUM(E6*0.5+G6*0.5)</f>
        <v>73.665</v>
      </c>
      <c r="J6" s="3" t="s">
        <v>16</v>
      </c>
    </row>
    <row r="7" customFormat="1" ht="43" customHeight="1" spans="1:10">
      <c r="A7" s="3" t="s">
        <v>11</v>
      </c>
      <c r="B7" s="3">
        <v>202508002</v>
      </c>
      <c r="C7" s="3" t="s">
        <v>19</v>
      </c>
      <c r="D7" s="3" t="s">
        <v>13</v>
      </c>
      <c r="E7" s="6">
        <v>77</v>
      </c>
      <c r="F7" s="6">
        <f t="shared" si="0"/>
        <v>38.5</v>
      </c>
      <c r="G7" s="6">
        <v>72</v>
      </c>
      <c r="H7" s="6">
        <f t="shared" si="1"/>
        <v>36</v>
      </c>
      <c r="I7" s="6">
        <f t="shared" si="2"/>
        <v>74.5</v>
      </c>
      <c r="J7" s="3" t="s">
        <v>16</v>
      </c>
    </row>
    <row r="8" customFormat="1" ht="43" customHeight="1" spans="1:10">
      <c r="A8" s="3" t="s">
        <v>11</v>
      </c>
      <c r="B8" s="3">
        <v>202508002</v>
      </c>
      <c r="C8" s="3" t="s">
        <v>20</v>
      </c>
      <c r="D8" s="3" t="s">
        <v>13</v>
      </c>
      <c r="E8" s="6">
        <v>95</v>
      </c>
      <c r="F8" s="6">
        <f t="shared" si="0"/>
        <v>47.5</v>
      </c>
      <c r="G8" s="6">
        <v>93.17</v>
      </c>
      <c r="H8" s="6">
        <f t="shared" si="1"/>
        <v>46.59</v>
      </c>
      <c r="I8" s="6">
        <f t="shared" si="2"/>
        <v>94.085</v>
      </c>
      <c r="J8" s="3" t="s">
        <v>14</v>
      </c>
    </row>
    <row r="9" customFormat="1" ht="43" customHeight="1" spans="1:10">
      <c r="A9" s="3" t="s">
        <v>21</v>
      </c>
      <c r="B9" s="3">
        <v>202508003</v>
      </c>
      <c r="C9" s="3" t="s">
        <v>22</v>
      </c>
      <c r="D9" s="3" t="s">
        <v>13</v>
      </c>
      <c r="E9" s="6">
        <v>59</v>
      </c>
      <c r="F9" s="6">
        <f t="shared" si="0"/>
        <v>29.5</v>
      </c>
      <c r="G9" s="6">
        <v>88.01</v>
      </c>
      <c r="H9" s="6">
        <f t="shared" si="1"/>
        <v>44.01</v>
      </c>
      <c r="I9" s="6">
        <f t="shared" si="2"/>
        <v>73.505</v>
      </c>
      <c r="J9" s="3" t="s">
        <v>16</v>
      </c>
    </row>
    <row r="10" customFormat="1" ht="43" customHeight="1" spans="1:10">
      <c r="A10" s="3" t="s">
        <v>21</v>
      </c>
      <c r="B10" s="3">
        <v>202508003</v>
      </c>
      <c r="C10" s="3" t="s">
        <v>23</v>
      </c>
      <c r="D10" s="3" t="s">
        <v>13</v>
      </c>
      <c r="E10" s="6">
        <v>60</v>
      </c>
      <c r="F10" s="6">
        <f t="shared" si="0"/>
        <v>30</v>
      </c>
      <c r="G10" s="6">
        <v>85.66</v>
      </c>
      <c r="H10" s="6">
        <f t="shared" si="1"/>
        <v>42.83</v>
      </c>
      <c r="I10" s="6">
        <f t="shared" si="2"/>
        <v>72.83</v>
      </c>
      <c r="J10" s="3" t="s">
        <v>16</v>
      </c>
    </row>
    <row r="11" customFormat="1" ht="43" customHeight="1" spans="1:10">
      <c r="A11" s="3" t="s">
        <v>21</v>
      </c>
      <c r="B11" s="3">
        <v>202508003</v>
      </c>
      <c r="C11" s="3" t="s">
        <v>24</v>
      </c>
      <c r="D11" s="3" t="s">
        <v>25</v>
      </c>
      <c r="E11" s="6">
        <v>93</v>
      </c>
      <c r="F11" s="6">
        <f t="shared" si="0"/>
        <v>46.5</v>
      </c>
      <c r="G11" s="6">
        <v>92.16</v>
      </c>
      <c r="H11" s="6">
        <f t="shared" si="1"/>
        <v>46.08</v>
      </c>
      <c r="I11" s="6">
        <f t="shared" si="2"/>
        <v>92.58</v>
      </c>
      <c r="J11" s="3" t="s">
        <v>14</v>
      </c>
    </row>
  </sheetData>
  <mergeCells count="1">
    <mergeCell ref="A1:J1"/>
  </mergeCells>
  <pageMargins left="0.314583333333333" right="0.275" top="0.393055555555556" bottom="0.432638888888889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综合成绩及拟进入体检人员公示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</dc:creator>
  <cp:lastModifiedBy>下关文化馆</cp:lastModifiedBy>
  <dcterms:created xsi:type="dcterms:W3CDTF">2015-04-10T06:37:00Z</dcterms:created>
  <cp:lastPrinted>2016-07-08T06:21:00Z</cp:lastPrinted>
  <dcterms:modified xsi:type="dcterms:W3CDTF">2025-01-23T11:54:25Z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F0B2D0DFEDB0477FBA0419A4E33120E5</vt:lpwstr>
  </property>
</Properties>
</file>