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Sheet1!$A$2:$L$115</definedName>
  </definedNames>
  <calcPr calcId="144525"/>
</workbook>
</file>

<file path=xl/sharedStrings.xml><?xml version="1.0" encoding="utf-8"?>
<sst xmlns="http://schemas.openxmlformats.org/spreadsheetml/2006/main" count="360" uniqueCount="151">
  <si>
    <t>大理市教育体育局下属学校2025年公开考核招聘工作人员
综合成绩及拟进入体检人员名单</t>
  </si>
  <si>
    <t>报考单位</t>
  </si>
  <si>
    <t>报考岗位</t>
  </si>
  <si>
    <t>岗位代码</t>
  </si>
  <si>
    <t>招聘人数</t>
  </si>
  <si>
    <t>考生姓名</t>
  </si>
  <si>
    <t>笔试成绩</t>
  </si>
  <si>
    <t>笔试成绩折算（50%）</t>
  </si>
  <si>
    <t>面试成绩</t>
  </si>
  <si>
    <t>面试成绩折算（50%）</t>
  </si>
  <si>
    <t>综合成绩</t>
  </si>
  <si>
    <t>排名</t>
  </si>
  <si>
    <t>是否进入体检</t>
  </si>
  <si>
    <t>大理市大理第一中学</t>
  </si>
  <si>
    <t>高中数学教师</t>
  </si>
  <si>
    <t>孟代雪</t>
  </si>
  <si>
    <t>按《公告》报名人数与招聘人数小于3:1，直接进入面试。</t>
  </si>
  <si>
    <t>按《公告》，等额面试最
低合格分数线为70分。</t>
  </si>
  <si>
    <t>大理市大理第三中学</t>
  </si>
  <si>
    <t>朱学芝</t>
  </si>
  <si>
    <t>大理市大理第二中学</t>
  </si>
  <si>
    <t>高中语文教师</t>
  </si>
  <si>
    <t>王逸菲</t>
  </si>
  <si>
    <t>王雨</t>
  </si>
  <si>
    <t>赵泽曼</t>
  </si>
  <si>
    <t>大理市教育体育局下属高级中学</t>
  </si>
  <si>
    <t>石鹏</t>
  </si>
  <si>
    <t>董智辉</t>
  </si>
  <si>
    <t>欧春浩</t>
  </si>
  <si>
    <t>杨高荣</t>
  </si>
  <si>
    <t>何啟伟</t>
  </si>
  <si>
    <t>张慧杰</t>
  </si>
  <si>
    <t>王蓉</t>
  </si>
  <si>
    <t>赵元春</t>
  </si>
  <si>
    <t>杨华欣</t>
  </si>
  <si>
    <t>张敏</t>
  </si>
  <si>
    <t>卢雪梅</t>
  </si>
  <si>
    <t>包聂</t>
  </si>
  <si>
    <t>大理市中等职业学校</t>
  </si>
  <si>
    <t>王开先</t>
  </si>
  <si>
    <t>景仙花</t>
  </si>
  <si>
    <t>董琳</t>
  </si>
  <si>
    <t>李敏</t>
  </si>
  <si>
    <t>唐菘</t>
  </si>
  <si>
    <t>袁莉芳</t>
  </si>
  <si>
    <t>高中英语教师</t>
  </si>
  <si>
    <t>马梦云</t>
  </si>
  <si>
    <t>李飞艳</t>
  </si>
  <si>
    <t>李继红</t>
  </si>
  <si>
    <t>陈丹</t>
  </si>
  <si>
    <t>杨璇</t>
  </si>
  <si>
    <t>赵荣芳</t>
  </si>
  <si>
    <t>戴荧</t>
  </si>
  <si>
    <t>杨璐</t>
  </si>
  <si>
    <t>张山雨</t>
  </si>
  <si>
    <t>高中生物教师</t>
  </si>
  <si>
    <t>赖玉玲</t>
  </si>
  <si>
    <t>陶明庆</t>
  </si>
  <si>
    <t>马佳平</t>
  </si>
  <si>
    <t>李倩妮</t>
  </si>
  <si>
    <t>张琪佳</t>
  </si>
  <si>
    <t>戴琼丹</t>
  </si>
  <si>
    <t>李桂芬</t>
  </si>
  <si>
    <t>缺考</t>
  </si>
  <si>
    <t>-</t>
  </si>
  <si>
    <t>高中思想政治教师</t>
  </si>
  <si>
    <t>王涛</t>
  </si>
  <si>
    <t>和小虎</t>
  </si>
  <si>
    <t>查瑞</t>
  </si>
  <si>
    <t>李泽梅</t>
  </si>
  <si>
    <t>李禹</t>
  </si>
  <si>
    <t>张志先</t>
  </si>
  <si>
    <t>高中化学教师</t>
  </si>
  <si>
    <t>戴翠清</t>
  </si>
  <si>
    <t>陈欢欢</t>
  </si>
  <si>
    <t>张何仙</t>
  </si>
  <si>
    <t>大理市教育体育局下属初级中学</t>
  </si>
  <si>
    <t>初中语文教师</t>
  </si>
  <si>
    <t>常艳娟</t>
  </si>
  <si>
    <t>陈丹阳</t>
  </si>
  <si>
    <t>普忠萍</t>
  </si>
  <si>
    <t>赵靖融</t>
  </si>
  <si>
    <t>花荣鹏</t>
  </si>
  <si>
    <t>陈燃</t>
  </si>
  <si>
    <t>章银艳</t>
  </si>
  <si>
    <t>代娜</t>
  </si>
  <si>
    <t>詹铜甲</t>
  </si>
  <si>
    <t>刘欣照</t>
  </si>
  <si>
    <t>徐晓稀</t>
  </si>
  <si>
    <t>和琳云</t>
  </si>
  <si>
    <t>梁蕊</t>
  </si>
  <si>
    <t>高德映</t>
  </si>
  <si>
    <t>符扬</t>
  </si>
  <si>
    <t>杨烨</t>
  </si>
  <si>
    <t>杨婷婷</t>
  </si>
  <si>
    <t>范双杰</t>
  </si>
  <si>
    <t>赵婷</t>
  </si>
  <si>
    <t>朱凤娣</t>
  </si>
  <si>
    <t>赵正娇</t>
  </si>
  <si>
    <t>余正仙</t>
  </si>
  <si>
    <t>大理市下关四中正阳校区</t>
  </si>
  <si>
    <t>初中数学教师</t>
  </si>
  <si>
    <t>董雁琳</t>
  </si>
  <si>
    <t>刘明肖</t>
  </si>
  <si>
    <t>陶玉虎</t>
  </si>
  <si>
    <t>马伊</t>
  </si>
  <si>
    <t>李江燕</t>
  </si>
  <si>
    <t>袁忠信</t>
  </si>
  <si>
    <t>罗家媛</t>
  </si>
  <si>
    <t>姚佳蕊</t>
  </si>
  <si>
    <t>朱娟</t>
  </si>
  <si>
    <t>王秋艳</t>
  </si>
  <si>
    <t>杨聪侯</t>
  </si>
  <si>
    <t>朱家诚</t>
  </si>
  <si>
    <t>飞梓淞</t>
  </si>
  <si>
    <t>蒋泗英</t>
  </si>
  <si>
    <t>杨志梅</t>
  </si>
  <si>
    <t>缪英</t>
  </si>
  <si>
    <t>段骄杨</t>
  </si>
  <si>
    <t>尹琪</t>
  </si>
  <si>
    <t>莫丽仙</t>
  </si>
  <si>
    <t>杨拥桢</t>
  </si>
  <si>
    <t>张金梅</t>
  </si>
  <si>
    <t>初中英语教师</t>
  </si>
  <si>
    <t>陆润婷</t>
  </si>
  <si>
    <t>董松玉</t>
  </si>
  <si>
    <t>廖茜文</t>
  </si>
  <si>
    <t>赵银</t>
  </si>
  <si>
    <t>李倩姚</t>
  </si>
  <si>
    <t>杨晓丹</t>
  </si>
  <si>
    <t>王鹏燕</t>
  </si>
  <si>
    <t>刘泽熹</t>
  </si>
  <si>
    <t>郭晓晓</t>
  </si>
  <si>
    <t>现场放弃面试</t>
  </si>
  <si>
    <t>初中地理教师</t>
  </si>
  <si>
    <t>马啟苑</t>
  </si>
  <si>
    <t>方志刚</t>
  </si>
  <si>
    <t>张沐语</t>
  </si>
  <si>
    <t>白杨紫玲</t>
  </si>
  <si>
    <t>杨满霞</t>
  </si>
  <si>
    <t>张秋灵</t>
  </si>
  <si>
    <t>初中道德与法治教师</t>
  </si>
  <si>
    <t>高馨竹</t>
  </si>
  <si>
    <t>赵玉凤</t>
  </si>
  <si>
    <t>王青梅</t>
  </si>
  <si>
    <t>颜晨</t>
  </si>
  <si>
    <t>大理市大理第四中学</t>
  </si>
  <si>
    <t>初中物理教师</t>
  </si>
  <si>
    <t>周天凤</t>
  </si>
  <si>
    <t>李钰</t>
  </si>
  <si>
    <t>段世杰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</si>
</sst>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20"/>
      <color indexed="8"/>
      <name val="黑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2"/>
      <color rgb="FF000000"/>
      <name val="宋体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2" fillId="2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5" fillId="13" borderId="10" applyNumberFormat="0" applyAlignment="0" applyProtection="0">
      <alignment vertical="center"/>
    </xf>
    <xf numFmtId="0" fontId="18" fillId="13" borderId="14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center" vertical="center" wrapText="1"/>
    </xf>
    <xf numFmtId="176" fontId="10" fillId="2" borderId="7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176" fontId="7" fillId="0" borderId="6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7" fontId="7" fillId="0" borderId="8" xfId="0" applyNumberFormat="1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center" vertical="center" wrapText="1"/>
    </xf>
    <xf numFmtId="176" fontId="7" fillId="0" borderId="8" xfId="0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77" fontId="7" fillId="2" borderId="8" xfId="0" applyNumberFormat="1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 wrapText="1"/>
    </xf>
    <xf numFmtId="176" fontId="7" fillId="2" borderId="8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 wrapText="1"/>
    </xf>
    <xf numFmtId="0" fontId="6" fillId="2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0" fontId="6" fillId="0" borderId="6" xfId="0" applyFont="1" applyFill="1" applyBorder="1" applyAlignment="1" quotePrefix="1">
      <alignment horizontal="center" vertical="center"/>
    </xf>
    <xf numFmtId="0" fontId="6" fillId="0" borderId="8" xfId="0" applyFont="1" applyFill="1" applyBorder="1" applyAlignment="1" quotePrefix="1">
      <alignment horizontal="center" vertical="center"/>
    </xf>
    <xf numFmtId="0" fontId="6" fillId="2" borderId="8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32771;&#26680;&#25307;&#32856;\&#38754;&#35797;\2.3%20%20&#22823;&#29702;&#24066;&#25945;&#32946;&#31995;&#32479;&#38754;&#35797;&#21517;&#21333;%20&#65288;&#24050;&#20462;&#2591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场安排"/>
      <sheetName val="面试人员名单"/>
      <sheetName val="考生签到表"/>
      <sheetName val="考场安排，贴出去"/>
      <sheetName val="综合成绩公示"/>
      <sheetName val="Sheet2"/>
      <sheetName val="综合成绩"/>
      <sheetName val="Sheet3"/>
      <sheetName val="面试成绩"/>
      <sheetName val="岗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C3" t="str">
            <v>董琳</v>
          </cell>
          <cell r="D3">
            <v>12.75</v>
          </cell>
          <cell r="E3">
            <v>8.2</v>
          </cell>
          <cell r="F3">
            <v>12.45</v>
          </cell>
          <cell r="G3">
            <v>17</v>
          </cell>
          <cell r="H3">
            <v>15.8</v>
          </cell>
          <cell r="I3">
            <v>8.2</v>
          </cell>
          <cell r="J3">
            <v>4.5</v>
          </cell>
          <cell r="K3">
            <v>4.65</v>
          </cell>
          <cell r="L3">
            <v>83.55</v>
          </cell>
        </row>
        <row r="4">
          <cell r="C4" t="str">
            <v>唐菘</v>
          </cell>
          <cell r="D4">
            <v>11.7</v>
          </cell>
          <cell r="E4">
            <v>8.1</v>
          </cell>
          <cell r="F4">
            <v>12.15</v>
          </cell>
          <cell r="G4">
            <v>16.2</v>
          </cell>
          <cell r="H4">
            <v>15.4</v>
          </cell>
          <cell r="I4">
            <v>7.8</v>
          </cell>
          <cell r="J4">
            <v>4.25</v>
          </cell>
          <cell r="K4">
            <v>4.65</v>
          </cell>
          <cell r="L4">
            <v>80.25</v>
          </cell>
        </row>
        <row r="5">
          <cell r="C5" t="str">
            <v>景仙花</v>
          </cell>
          <cell r="D5">
            <v>12.9</v>
          </cell>
          <cell r="E5">
            <v>8.7</v>
          </cell>
          <cell r="F5">
            <v>13.2</v>
          </cell>
          <cell r="G5">
            <v>17.6</v>
          </cell>
          <cell r="H5">
            <v>17.4</v>
          </cell>
          <cell r="I5">
            <v>8.7</v>
          </cell>
          <cell r="J5">
            <v>4.6</v>
          </cell>
          <cell r="K5">
            <v>4.5</v>
          </cell>
          <cell r="L5">
            <v>87.6</v>
          </cell>
        </row>
        <row r="6">
          <cell r="C6" t="str">
            <v>袁莉芳</v>
          </cell>
          <cell r="D6">
            <v>12</v>
          </cell>
          <cell r="E6">
            <v>7.9</v>
          </cell>
          <cell r="F6">
            <v>11.85</v>
          </cell>
          <cell r="G6">
            <v>16</v>
          </cell>
          <cell r="H6">
            <v>15.4</v>
          </cell>
          <cell r="I6">
            <v>8</v>
          </cell>
          <cell r="J6">
            <v>4.35</v>
          </cell>
          <cell r="K6">
            <v>4.4</v>
          </cell>
          <cell r="L6">
            <v>79.9</v>
          </cell>
        </row>
        <row r="7">
          <cell r="C7" t="str">
            <v>李敏</v>
          </cell>
          <cell r="D7">
            <v>12</v>
          </cell>
          <cell r="E7">
            <v>7.9</v>
          </cell>
          <cell r="F7">
            <v>11.7</v>
          </cell>
          <cell r="G7">
            <v>15.6</v>
          </cell>
          <cell r="H7">
            <v>15.6</v>
          </cell>
          <cell r="I7">
            <v>7.8</v>
          </cell>
          <cell r="J7">
            <v>4.3</v>
          </cell>
          <cell r="K7">
            <v>4.5</v>
          </cell>
          <cell r="L7">
            <v>79.4</v>
          </cell>
        </row>
        <row r="8">
          <cell r="C8" t="str">
            <v>王开先</v>
          </cell>
          <cell r="D8">
            <v>13.35</v>
          </cell>
          <cell r="E8">
            <v>8.6</v>
          </cell>
          <cell r="F8">
            <v>13.2</v>
          </cell>
          <cell r="G8">
            <v>17.4</v>
          </cell>
          <cell r="H8">
            <v>17.4</v>
          </cell>
          <cell r="I8">
            <v>8.6</v>
          </cell>
          <cell r="J8">
            <v>4.55</v>
          </cell>
          <cell r="K8">
            <v>4.7</v>
          </cell>
          <cell r="L8">
            <v>87.8</v>
          </cell>
        </row>
        <row r="9">
          <cell r="C9" t="str">
            <v>朱学芝</v>
          </cell>
          <cell r="D9">
            <v>12.45</v>
          </cell>
          <cell r="E9">
            <v>8.2</v>
          </cell>
          <cell r="F9">
            <v>12.75</v>
          </cell>
          <cell r="G9">
            <v>16.6</v>
          </cell>
          <cell r="H9">
            <v>16.4</v>
          </cell>
          <cell r="I9">
            <v>7.9</v>
          </cell>
          <cell r="J9">
            <v>4.5</v>
          </cell>
          <cell r="K9">
            <v>4.65</v>
          </cell>
          <cell r="L9">
            <v>83.45</v>
          </cell>
        </row>
        <row r="10">
          <cell r="C10" t="str">
            <v>孟代雪</v>
          </cell>
          <cell r="D10">
            <v>12.9</v>
          </cell>
          <cell r="E10">
            <v>8.6</v>
          </cell>
          <cell r="F10">
            <v>12</v>
          </cell>
          <cell r="G10">
            <v>16</v>
          </cell>
          <cell r="H10">
            <v>15.6</v>
          </cell>
          <cell r="I10">
            <v>8.5</v>
          </cell>
          <cell r="J10">
            <v>4.45</v>
          </cell>
          <cell r="K10">
            <v>4.5</v>
          </cell>
          <cell r="L10">
            <v>82.55</v>
          </cell>
        </row>
        <row r="11">
          <cell r="C11" t="str">
            <v>马佳平</v>
          </cell>
          <cell r="D11">
            <v>11.7</v>
          </cell>
          <cell r="E11">
            <v>7.3</v>
          </cell>
          <cell r="F11">
            <v>11.1</v>
          </cell>
          <cell r="G11">
            <v>15.2</v>
          </cell>
          <cell r="H11">
            <v>14.2</v>
          </cell>
          <cell r="I11">
            <v>7.4</v>
          </cell>
          <cell r="J11">
            <v>3.95</v>
          </cell>
          <cell r="K11">
            <v>4.2</v>
          </cell>
          <cell r="L11">
            <v>75.05</v>
          </cell>
        </row>
        <row r="12">
          <cell r="C12" t="str">
            <v>陶明庆</v>
          </cell>
          <cell r="D12">
            <v>13.05</v>
          </cell>
          <cell r="E12">
            <v>8.2</v>
          </cell>
          <cell r="F12">
            <v>12.6</v>
          </cell>
          <cell r="G12">
            <v>16.4</v>
          </cell>
          <cell r="H12">
            <v>16.4</v>
          </cell>
          <cell r="I12">
            <v>8.1</v>
          </cell>
          <cell r="J12">
            <v>4.45</v>
          </cell>
          <cell r="K12">
            <v>4.6</v>
          </cell>
          <cell r="L12">
            <v>83.8</v>
          </cell>
        </row>
        <row r="13">
          <cell r="C13" t="str">
            <v>赖玉玲</v>
          </cell>
          <cell r="D13">
            <v>13.2</v>
          </cell>
          <cell r="E13">
            <v>8.4</v>
          </cell>
          <cell r="F13">
            <v>13.05</v>
          </cell>
          <cell r="G13">
            <v>16.4</v>
          </cell>
          <cell r="H13">
            <v>17.6</v>
          </cell>
          <cell r="I13">
            <v>8.7</v>
          </cell>
          <cell r="J13">
            <v>4.5</v>
          </cell>
          <cell r="K13">
            <v>4.6</v>
          </cell>
          <cell r="L13">
            <v>86.45</v>
          </cell>
        </row>
        <row r="14">
          <cell r="C14" t="str">
            <v>张琪佳</v>
          </cell>
          <cell r="D14">
            <v>12.75</v>
          </cell>
          <cell r="E14">
            <v>8.5</v>
          </cell>
          <cell r="F14">
            <v>12.9</v>
          </cell>
          <cell r="G14">
            <v>17.2</v>
          </cell>
          <cell r="H14">
            <v>17</v>
          </cell>
          <cell r="I14">
            <v>8.3</v>
          </cell>
          <cell r="J14">
            <v>4.5</v>
          </cell>
          <cell r="K14">
            <v>4.6</v>
          </cell>
          <cell r="L14">
            <v>85.75</v>
          </cell>
        </row>
        <row r="15">
          <cell r="C15" t="str">
            <v>戴琼丹</v>
          </cell>
          <cell r="D15">
            <v>13.2</v>
          </cell>
          <cell r="E15">
            <v>8.3</v>
          </cell>
          <cell r="F15">
            <v>12.15</v>
          </cell>
          <cell r="G15">
            <v>16.6</v>
          </cell>
          <cell r="H15">
            <v>16.4</v>
          </cell>
          <cell r="I15">
            <v>8.4</v>
          </cell>
          <cell r="J15">
            <v>4.5</v>
          </cell>
          <cell r="K15">
            <v>4.6</v>
          </cell>
          <cell r="L15">
            <v>84.15</v>
          </cell>
        </row>
        <row r="16">
          <cell r="C16" t="str">
            <v>李倩妮</v>
          </cell>
          <cell r="D16">
            <v>13.8</v>
          </cell>
          <cell r="E16">
            <v>8.7</v>
          </cell>
          <cell r="F16">
            <v>13.2</v>
          </cell>
          <cell r="G16">
            <v>17.6</v>
          </cell>
          <cell r="H16">
            <v>17.4</v>
          </cell>
          <cell r="I16">
            <v>8.7</v>
          </cell>
          <cell r="J16">
            <v>4.6</v>
          </cell>
          <cell r="K16">
            <v>4.6</v>
          </cell>
          <cell r="L16">
            <v>88.6</v>
          </cell>
        </row>
        <row r="17">
          <cell r="C17" t="str">
            <v>陈欢欢</v>
          </cell>
          <cell r="D17">
            <v>11.85</v>
          </cell>
          <cell r="E17">
            <v>7.8</v>
          </cell>
          <cell r="F17">
            <v>11.4</v>
          </cell>
          <cell r="G17">
            <v>15.2</v>
          </cell>
          <cell r="H17">
            <v>15.2</v>
          </cell>
          <cell r="I17">
            <v>7.7</v>
          </cell>
          <cell r="J17">
            <v>4.1</v>
          </cell>
          <cell r="K17">
            <v>4.25</v>
          </cell>
          <cell r="L17">
            <v>77.5</v>
          </cell>
        </row>
        <row r="18">
          <cell r="C18" t="str">
            <v>戴翠清</v>
          </cell>
          <cell r="D18">
            <v>13.35</v>
          </cell>
          <cell r="E18">
            <v>8.4</v>
          </cell>
          <cell r="F18">
            <v>13.05</v>
          </cell>
          <cell r="G18">
            <v>17.4</v>
          </cell>
          <cell r="H18">
            <v>17.6</v>
          </cell>
          <cell r="I18">
            <v>8.6</v>
          </cell>
          <cell r="J18">
            <v>4.55</v>
          </cell>
          <cell r="K18">
            <v>4.7</v>
          </cell>
          <cell r="L18">
            <v>87.65</v>
          </cell>
        </row>
        <row r="19">
          <cell r="C19" t="str">
            <v>张何仙</v>
          </cell>
          <cell r="D19">
            <v>12</v>
          </cell>
          <cell r="E19">
            <v>7.9</v>
          </cell>
          <cell r="F19">
            <v>11.85</v>
          </cell>
          <cell r="G19">
            <v>15.6</v>
          </cell>
          <cell r="H19">
            <v>15.6</v>
          </cell>
          <cell r="I19">
            <v>7.9</v>
          </cell>
          <cell r="J19">
            <v>4.15</v>
          </cell>
          <cell r="K19">
            <v>4.35</v>
          </cell>
          <cell r="L19">
            <v>79.35</v>
          </cell>
        </row>
        <row r="20">
          <cell r="C20" t="str">
            <v>和小虎</v>
          </cell>
          <cell r="D20">
            <v>11.85</v>
          </cell>
          <cell r="E20">
            <v>7.8</v>
          </cell>
          <cell r="F20">
            <v>12.15</v>
          </cell>
          <cell r="G20">
            <v>15.6</v>
          </cell>
          <cell r="H20">
            <v>15.8</v>
          </cell>
          <cell r="I20">
            <v>7.9</v>
          </cell>
          <cell r="J20">
            <v>3.95</v>
          </cell>
          <cell r="K20">
            <v>4.3</v>
          </cell>
          <cell r="L20">
            <v>79.35</v>
          </cell>
        </row>
        <row r="21">
          <cell r="C21" t="str">
            <v>查瑞</v>
          </cell>
          <cell r="D21">
            <v>11.7</v>
          </cell>
          <cell r="E21">
            <v>7.3</v>
          </cell>
          <cell r="F21">
            <v>10.5</v>
          </cell>
          <cell r="G21">
            <v>14.6</v>
          </cell>
          <cell r="H21">
            <v>15</v>
          </cell>
          <cell r="I21">
            <v>7.2</v>
          </cell>
          <cell r="J21">
            <v>3.95</v>
          </cell>
          <cell r="K21">
            <v>3.75</v>
          </cell>
          <cell r="L21">
            <v>74</v>
          </cell>
        </row>
        <row r="22">
          <cell r="C22" t="str">
            <v>王涛</v>
          </cell>
          <cell r="D22">
            <v>13.35</v>
          </cell>
          <cell r="E22">
            <v>8.9</v>
          </cell>
          <cell r="F22">
            <v>13.2</v>
          </cell>
          <cell r="G22">
            <v>17.6</v>
          </cell>
          <cell r="H22">
            <v>18</v>
          </cell>
          <cell r="I22">
            <v>8.6</v>
          </cell>
          <cell r="J22">
            <v>4.5</v>
          </cell>
          <cell r="K22">
            <v>4.5</v>
          </cell>
          <cell r="L22">
            <v>88.65</v>
          </cell>
        </row>
        <row r="23">
          <cell r="C23" t="str">
            <v>李禹</v>
          </cell>
          <cell r="D23">
            <v>13.2</v>
          </cell>
          <cell r="E23">
            <v>8.4</v>
          </cell>
          <cell r="F23">
            <v>13.05</v>
          </cell>
          <cell r="G23">
            <v>16.6</v>
          </cell>
          <cell r="H23">
            <v>17</v>
          </cell>
          <cell r="I23">
            <v>8.2</v>
          </cell>
          <cell r="J23">
            <v>4.3</v>
          </cell>
          <cell r="K23">
            <v>4.55</v>
          </cell>
          <cell r="L23">
            <v>85.3</v>
          </cell>
        </row>
        <row r="24">
          <cell r="C24" t="str">
            <v>张志先</v>
          </cell>
          <cell r="D24">
            <v>11.85</v>
          </cell>
          <cell r="E24">
            <v>7.8</v>
          </cell>
          <cell r="F24">
            <v>11.7</v>
          </cell>
          <cell r="G24">
            <v>15.2</v>
          </cell>
          <cell r="H24">
            <v>15.8</v>
          </cell>
          <cell r="I24">
            <v>7.5</v>
          </cell>
          <cell r="J24">
            <v>3.9</v>
          </cell>
          <cell r="K24">
            <v>4.3</v>
          </cell>
          <cell r="L24">
            <v>78.05</v>
          </cell>
        </row>
        <row r="25">
          <cell r="C25" t="str">
            <v>李泽梅</v>
          </cell>
          <cell r="D25">
            <v>13.35</v>
          </cell>
          <cell r="E25">
            <v>8.8</v>
          </cell>
          <cell r="F25">
            <v>13.65</v>
          </cell>
          <cell r="G25">
            <v>18.4</v>
          </cell>
          <cell r="H25">
            <v>17.8</v>
          </cell>
          <cell r="I25">
            <v>8.6</v>
          </cell>
          <cell r="J25">
            <v>4.45</v>
          </cell>
          <cell r="K25">
            <v>4.6</v>
          </cell>
          <cell r="L25">
            <v>89.65</v>
          </cell>
        </row>
        <row r="26">
          <cell r="C26" t="str">
            <v>赵玉凤</v>
          </cell>
          <cell r="D26">
            <v>12.9</v>
          </cell>
          <cell r="E26">
            <v>8.2</v>
          </cell>
          <cell r="F26">
            <v>12.75</v>
          </cell>
          <cell r="G26">
            <v>17.2</v>
          </cell>
          <cell r="H26">
            <v>16.6</v>
          </cell>
          <cell r="I26">
            <v>8.1</v>
          </cell>
          <cell r="J26">
            <v>4.3</v>
          </cell>
          <cell r="K26">
            <v>4.4</v>
          </cell>
          <cell r="L26">
            <v>84.45</v>
          </cell>
        </row>
        <row r="27">
          <cell r="C27" t="str">
            <v>颜晨</v>
          </cell>
          <cell r="D27">
            <v>12.9</v>
          </cell>
          <cell r="E27">
            <v>8.2</v>
          </cell>
          <cell r="F27">
            <v>12.15</v>
          </cell>
          <cell r="G27">
            <v>16</v>
          </cell>
          <cell r="H27">
            <v>15.6</v>
          </cell>
          <cell r="I27">
            <v>8</v>
          </cell>
          <cell r="J27">
            <v>3.95</v>
          </cell>
          <cell r="K27">
            <v>4.35</v>
          </cell>
          <cell r="L27">
            <v>81.15</v>
          </cell>
        </row>
        <row r="28">
          <cell r="C28" t="str">
            <v>高馨竹</v>
          </cell>
          <cell r="D28">
            <v>13.2</v>
          </cell>
          <cell r="E28">
            <v>8.5</v>
          </cell>
          <cell r="F28">
            <v>12.9</v>
          </cell>
          <cell r="G28">
            <v>16.4</v>
          </cell>
          <cell r="H28">
            <v>16.6</v>
          </cell>
          <cell r="I28">
            <v>8.3</v>
          </cell>
          <cell r="J28">
            <v>4.2</v>
          </cell>
          <cell r="K28">
            <v>4.5</v>
          </cell>
          <cell r="L28">
            <v>84.6</v>
          </cell>
        </row>
        <row r="29">
          <cell r="C29" t="str">
            <v>王青梅</v>
          </cell>
          <cell r="D29">
            <v>12.75</v>
          </cell>
          <cell r="E29">
            <v>8.1</v>
          </cell>
          <cell r="F29">
            <v>12.15</v>
          </cell>
          <cell r="G29">
            <v>16</v>
          </cell>
          <cell r="H29">
            <v>15.8</v>
          </cell>
          <cell r="I29">
            <v>7.9</v>
          </cell>
          <cell r="J29">
            <v>4</v>
          </cell>
          <cell r="K29">
            <v>4.5</v>
          </cell>
          <cell r="L29">
            <v>81.2</v>
          </cell>
        </row>
        <row r="30">
          <cell r="C30" t="str">
            <v>张秋灵</v>
          </cell>
          <cell r="D30">
            <v>13.05</v>
          </cell>
          <cell r="E30">
            <v>8.4</v>
          </cell>
          <cell r="F30">
            <v>12.75</v>
          </cell>
          <cell r="G30">
            <v>16.8</v>
          </cell>
          <cell r="H30">
            <v>17.4</v>
          </cell>
          <cell r="I30">
            <v>8.3</v>
          </cell>
          <cell r="J30">
            <v>4.65</v>
          </cell>
          <cell r="K30">
            <v>4.95</v>
          </cell>
          <cell r="L30">
            <v>86.3</v>
          </cell>
        </row>
        <row r="31">
          <cell r="C31" t="str">
            <v>马啟苑</v>
          </cell>
          <cell r="D31">
            <v>14.25</v>
          </cell>
          <cell r="E31">
            <v>9.3</v>
          </cell>
          <cell r="F31">
            <v>13.95</v>
          </cell>
          <cell r="G31">
            <v>18.4</v>
          </cell>
          <cell r="H31">
            <v>18.6</v>
          </cell>
          <cell r="I31">
            <v>8.8</v>
          </cell>
          <cell r="J31">
            <v>4.85</v>
          </cell>
          <cell r="K31">
            <v>4.95</v>
          </cell>
          <cell r="L31">
            <v>93.1</v>
          </cell>
        </row>
        <row r="32">
          <cell r="C32" t="str">
            <v>白杨紫玲</v>
          </cell>
          <cell r="D32">
            <v>13.05</v>
          </cell>
          <cell r="E32">
            <v>8.4</v>
          </cell>
          <cell r="F32">
            <v>13.2</v>
          </cell>
          <cell r="G32">
            <v>17.8</v>
          </cell>
          <cell r="H32">
            <v>16.8</v>
          </cell>
          <cell r="I32">
            <v>8.5</v>
          </cell>
          <cell r="J32">
            <v>4.4</v>
          </cell>
          <cell r="K32">
            <v>4.95</v>
          </cell>
          <cell r="L32">
            <v>87.1</v>
          </cell>
        </row>
        <row r="33">
          <cell r="C33" t="str">
            <v>方志刚</v>
          </cell>
          <cell r="D33">
            <v>13.95</v>
          </cell>
          <cell r="E33">
            <v>8.7</v>
          </cell>
          <cell r="F33">
            <v>13.8</v>
          </cell>
          <cell r="G33">
            <v>18.4</v>
          </cell>
          <cell r="H33">
            <v>18</v>
          </cell>
          <cell r="I33">
            <v>8.7</v>
          </cell>
          <cell r="J33">
            <v>4.7</v>
          </cell>
          <cell r="K33">
            <v>4.95</v>
          </cell>
          <cell r="L33">
            <v>91.2</v>
          </cell>
        </row>
        <row r="34">
          <cell r="C34" t="str">
            <v>张沐语</v>
          </cell>
          <cell r="D34">
            <v>14.25</v>
          </cell>
          <cell r="E34">
            <v>8.9</v>
          </cell>
          <cell r="F34">
            <v>13.2</v>
          </cell>
          <cell r="G34">
            <v>17.8</v>
          </cell>
          <cell r="H34">
            <v>18.2</v>
          </cell>
          <cell r="I34">
            <v>9</v>
          </cell>
          <cell r="J34">
            <v>4.85</v>
          </cell>
          <cell r="K34">
            <v>4.95</v>
          </cell>
          <cell r="L34">
            <v>91.15</v>
          </cell>
        </row>
        <row r="35">
          <cell r="C35" t="str">
            <v>杨满霞</v>
          </cell>
          <cell r="D35">
            <v>13.2</v>
          </cell>
          <cell r="E35">
            <v>8.6</v>
          </cell>
          <cell r="F35">
            <v>13.05</v>
          </cell>
          <cell r="G35">
            <v>17</v>
          </cell>
          <cell r="H35">
            <v>16.4</v>
          </cell>
          <cell r="I35">
            <v>8.3</v>
          </cell>
          <cell r="J35">
            <v>4.45</v>
          </cell>
          <cell r="K35">
            <v>4.85</v>
          </cell>
          <cell r="L35">
            <v>85.85</v>
          </cell>
        </row>
        <row r="36">
          <cell r="C36" t="str">
            <v>周天凤</v>
          </cell>
          <cell r="D36">
            <v>14.55</v>
          </cell>
          <cell r="E36">
            <v>9.1</v>
          </cell>
          <cell r="F36">
            <v>13.8</v>
          </cell>
          <cell r="G36">
            <v>18.8</v>
          </cell>
          <cell r="H36">
            <v>18.8</v>
          </cell>
          <cell r="I36">
            <v>9</v>
          </cell>
          <cell r="J36">
            <v>4.8</v>
          </cell>
          <cell r="K36">
            <v>4.95</v>
          </cell>
          <cell r="L36">
            <v>93.8</v>
          </cell>
        </row>
        <row r="37">
          <cell r="C37" t="str">
            <v>段世杰</v>
          </cell>
          <cell r="D37">
            <v>13.35</v>
          </cell>
          <cell r="E37">
            <v>8.7</v>
          </cell>
          <cell r="F37">
            <v>13.2</v>
          </cell>
          <cell r="G37">
            <v>17.4</v>
          </cell>
          <cell r="H37">
            <v>17.4</v>
          </cell>
          <cell r="I37">
            <v>8.4</v>
          </cell>
          <cell r="J37">
            <v>4.6</v>
          </cell>
          <cell r="K37">
            <v>4.95</v>
          </cell>
          <cell r="L37">
            <v>88</v>
          </cell>
        </row>
        <row r="38">
          <cell r="C38" t="str">
            <v>李钰</v>
          </cell>
          <cell r="D38">
            <v>13.95</v>
          </cell>
          <cell r="E38">
            <v>8.9</v>
          </cell>
          <cell r="F38">
            <v>12.9</v>
          </cell>
          <cell r="G38">
            <v>17.8</v>
          </cell>
          <cell r="H38">
            <v>17.2</v>
          </cell>
          <cell r="I38">
            <v>8.7</v>
          </cell>
          <cell r="J38">
            <v>4.6</v>
          </cell>
          <cell r="K38">
            <v>4.95</v>
          </cell>
          <cell r="L38">
            <v>89</v>
          </cell>
        </row>
        <row r="39">
          <cell r="C39" t="str">
            <v>赵泽曼</v>
          </cell>
          <cell r="D39">
            <v>13.65</v>
          </cell>
          <cell r="E39">
            <v>8.2</v>
          </cell>
          <cell r="F39">
            <v>12</v>
          </cell>
          <cell r="G39">
            <v>16.2</v>
          </cell>
          <cell r="H39">
            <v>17</v>
          </cell>
          <cell r="I39">
            <v>8.4</v>
          </cell>
          <cell r="J39">
            <v>4.6</v>
          </cell>
          <cell r="K39">
            <v>4.6</v>
          </cell>
          <cell r="L39">
            <v>84.65</v>
          </cell>
        </row>
        <row r="40">
          <cell r="C40" t="str">
            <v>王雨</v>
          </cell>
          <cell r="D40">
            <v>12.45</v>
          </cell>
          <cell r="E40">
            <v>8.3</v>
          </cell>
          <cell r="F40">
            <v>12</v>
          </cell>
          <cell r="G40">
            <v>15.2</v>
          </cell>
          <cell r="H40">
            <v>14.6</v>
          </cell>
          <cell r="I40">
            <v>7.3</v>
          </cell>
          <cell r="J40">
            <v>4.3</v>
          </cell>
          <cell r="K40">
            <v>4.35</v>
          </cell>
          <cell r="L40">
            <v>78.5</v>
          </cell>
        </row>
        <row r="41">
          <cell r="C41" t="str">
            <v>王逸菲</v>
          </cell>
          <cell r="D41">
            <v>11.4</v>
          </cell>
          <cell r="E41">
            <v>7.2</v>
          </cell>
          <cell r="F41">
            <v>13.35</v>
          </cell>
          <cell r="G41">
            <v>17.4</v>
          </cell>
          <cell r="H41">
            <v>17.6</v>
          </cell>
          <cell r="I41">
            <v>9.1</v>
          </cell>
          <cell r="J41">
            <v>4.75</v>
          </cell>
          <cell r="K41">
            <v>4.85</v>
          </cell>
          <cell r="L41">
            <v>85.65</v>
          </cell>
        </row>
        <row r="42">
          <cell r="C42" t="str">
            <v>杨高荣</v>
          </cell>
          <cell r="D42">
            <v>13.8</v>
          </cell>
          <cell r="E42">
            <v>8.9</v>
          </cell>
          <cell r="F42">
            <v>12.9</v>
          </cell>
          <cell r="G42">
            <v>16.8</v>
          </cell>
          <cell r="H42">
            <v>16.8</v>
          </cell>
          <cell r="I42">
            <v>8</v>
          </cell>
          <cell r="J42">
            <v>4.65</v>
          </cell>
          <cell r="K42">
            <v>4.55</v>
          </cell>
          <cell r="L42">
            <v>86.4</v>
          </cell>
        </row>
        <row r="43">
          <cell r="C43" t="str">
            <v>董智辉</v>
          </cell>
          <cell r="D43">
            <v>13.2</v>
          </cell>
          <cell r="E43">
            <v>9.2</v>
          </cell>
          <cell r="F43">
            <v>13.35</v>
          </cell>
          <cell r="G43">
            <v>17</v>
          </cell>
          <cell r="H43">
            <v>17.2</v>
          </cell>
          <cell r="I43">
            <v>8.3</v>
          </cell>
          <cell r="J43">
            <v>4.45</v>
          </cell>
          <cell r="K43">
            <v>4.45</v>
          </cell>
          <cell r="L43">
            <v>87.15</v>
          </cell>
        </row>
        <row r="44">
          <cell r="C44" t="str">
            <v>何啟伟</v>
          </cell>
          <cell r="D44">
            <v>12.9</v>
          </cell>
          <cell r="E44">
            <v>8.7</v>
          </cell>
          <cell r="F44">
            <v>12.3</v>
          </cell>
          <cell r="G44">
            <v>17.2</v>
          </cell>
          <cell r="H44">
            <v>16.6</v>
          </cell>
          <cell r="I44">
            <v>8.2</v>
          </cell>
          <cell r="J44">
            <v>4.45</v>
          </cell>
          <cell r="K44">
            <v>4.5</v>
          </cell>
          <cell r="L44">
            <v>84.85</v>
          </cell>
        </row>
        <row r="45">
          <cell r="C45" t="str">
            <v>欧春浩</v>
          </cell>
          <cell r="D45">
            <v>13.05</v>
          </cell>
          <cell r="E45">
            <v>8.1</v>
          </cell>
          <cell r="F45">
            <v>12.3</v>
          </cell>
          <cell r="G45">
            <v>16.2</v>
          </cell>
          <cell r="H45">
            <v>15.6</v>
          </cell>
          <cell r="I45">
            <v>7.9</v>
          </cell>
          <cell r="J45">
            <v>4.35</v>
          </cell>
          <cell r="K45">
            <v>4.35</v>
          </cell>
          <cell r="L45">
            <v>81.85</v>
          </cell>
        </row>
        <row r="46">
          <cell r="C46" t="str">
            <v>张慧杰</v>
          </cell>
          <cell r="D46">
            <v>12.6</v>
          </cell>
          <cell r="E46">
            <v>7.9</v>
          </cell>
          <cell r="F46">
            <v>12.15</v>
          </cell>
          <cell r="G46">
            <v>14.6</v>
          </cell>
          <cell r="H46">
            <v>15.8</v>
          </cell>
          <cell r="I46">
            <v>8.1</v>
          </cell>
          <cell r="J46">
            <v>4.35</v>
          </cell>
          <cell r="K46">
            <v>4.2</v>
          </cell>
          <cell r="L46">
            <v>79.7</v>
          </cell>
        </row>
        <row r="47">
          <cell r="C47" t="str">
            <v>石鹏</v>
          </cell>
          <cell r="D47">
            <v>13.65</v>
          </cell>
          <cell r="E47">
            <v>8.9</v>
          </cell>
          <cell r="F47">
            <v>13.2</v>
          </cell>
          <cell r="G47">
            <v>17.6</v>
          </cell>
          <cell r="H47">
            <v>17.6</v>
          </cell>
          <cell r="I47">
            <v>8.6</v>
          </cell>
          <cell r="J47">
            <v>4.6</v>
          </cell>
          <cell r="K47">
            <v>4.5</v>
          </cell>
          <cell r="L47">
            <v>88.65</v>
          </cell>
        </row>
        <row r="48">
          <cell r="C48" t="str">
            <v>张敏</v>
          </cell>
          <cell r="D48">
            <v>12.9</v>
          </cell>
          <cell r="E48">
            <v>8.4</v>
          </cell>
          <cell r="F48">
            <v>12.15</v>
          </cell>
          <cell r="G48">
            <v>16</v>
          </cell>
          <cell r="H48">
            <v>16.4</v>
          </cell>
          <cell r="I48">
            <v>8.4</v>
          </cell>
          <cell r="J48">
            <v>4.4</v>
          </cell>
          <cell r="K48">
            <v>4.65</v>
          </cell>
          <cell r="L48">
            <v>83.3</v>
          </cell>
        </row>
        <row r="49">
          <cell r="C49" t="str">
            <v>赵元春</v>
          </cell>
          <cell r="D49">
            <v>13.95</v>
          </cell>
          <cell r="E49">
            <v>9</v>
          </cell>
          <cell r="F49">
            <v>12.9</v>
          </cell>
          <cell r="G49">
            <v>16.4</v>
          </cell>
          <cell r="H49">
            <v>17.2</v>
          </cell>
          <cell r="I49">
            <v>9</v>
          </cell>
          <cell r="J49">
            <v>4.65</v>
          </cell>
          <cell r="K49">
            <v>4.5</v>
          </cell>
          <cell r="L49">
            <v>87.6</v>
          </cell>
        </row>
        <row r="50">
          <cell r="C50" t="str">
            <v>王蓉</v>
          </cell>
          <cell r="D50">
            <v>13.5</v>
          </cell>
          <cell r="E50">
            <v>8.8</v>
          </cell>
          <cell r="F50">
            <v>12.9</v>
          </cell>
          <cell r="G50">
            <v>17.6</v>
          </cell>
          <cell r="H50">
            <v>17.4</v>
          </cell>
          <cell r="I50">
            <v>8.3</v>
          </cell>
          <cell r="J50">
            <v>4.55</v>
          </cell>
          <cell r="K50">
            <v>4.6</v>
          </cell>
          <cell r="L50">
            <v>87.65</v>
          </cell>
        </row>
        <row r="51">
          <cell r="C51" t="str">
            <v>包聂</v>
          </cell>
          <cell r="D51">
            <v>12.6</v>
          </cell>
          <cell r="E51">
            <v>8.1</v>
          </cell>
          <cell r="F51">
            <v>12.45</v>
          </cell>
          <cell r="G51">
            <v>16.8</v>
          </cell>
          <cell r="H51">
            <v>16.6</v>
          </cell>
          <cell r="I51">
            <v>8.2</v>
          </cell>
          <cell r="J51">
            <v>4.4</v>
          </cell>
          <cell r="K51">
            <v>4.5</v>
          </cell>
          <cell r="L51">
            <v>83.65</v>
          </cell>
        </row>
        <row r="52">
          <cell r="C52" t="str">
            <v>卢雪梅</v>
          </cell>
          <cell r="D52">
            <v>13.05</v>
          </cell>
          <cell r="E52">
            <v>8.5</v>
          </cell>
          <cell r="F52">
            <v>12.6</v>
          </cell>
          <cell r="G52">
            <v>16.8</v>
          </cell>
          <cell r="H52">
            <v>16.2</v>
          </cell>
          <cell r="I52">
            <v>8.3</v>
          </cell>
          <cell r="J52">
            <v>4.55</v>
          </cell>
          <cell r="K52">
            <v>4.75</v>
          </cell>
          <cell r="L52">
            <v>84.75</v>
          </cell>
        </row>
        <row r="53">
          <cell r="C53" t="str">
            <v>杨华欣</v>
          </cell>
          <cell r="D53">
            <v>13.2</v>
          </cell>
          <cell r="E53">
            <v>8.5</v>
          </cell>
          <cell r="F53">
            <v>12.75</v>
          </cell>
          <cell r="G53">
            <v>16.8</v>
          </cell>
          <cell r="H53">
            <v>16.8</v>
          </cell>
          <cell r="I53">
            <v>8.3</v>
          </cell>
          <cell r="J53">
            <v>4.5</v>
          </cell>
          <cell r="K53">
            <v>4.65</v>
          </cell>
          <cell r="L53">
            <v>85.5</v>
          </cell>
        </row>
        <row r="54">
          <cell r="C54" t="str">
            <v>马梦云</v>
          </cell>
          <cell r="D54">
            <v>13.65</v>
          </cell>
          <cell r="E54">
            <v>8.8</v>
          </cell>
          <cell r="F54">
            <v>13.05</v>
          </cell>
          <cell r="G54">
            <v>17.8</v>
          </cell>
          <cell r="H54">
            <v>18</v>
          </cell>
          <cell r="I54">
            <v>8.8</v>
          </cell>
          <cell r="J54">
            <v>4.55</v>
          </cell>
          <cell r="K54">
            <v>4.65</v>
          </cell>
          <cell r="L54">
            <v>89.3</v>
          </cell>
        </row>
        <row r="55">
          <cell r="C55" t="str">
            <v>李继红</v>
          </cell>
          <cell r="D55">
            <v>12.45</v>
          </cell>
          <cell r="E55">
            <v>8.6</v>
          </cell>
          <cell r="F55">
            <v>12.6</v>
          </cell>
          <cell r="G55">
            <v>16.6</v>
          </cell>
          <cell r="H55">
            <v>16.6</v>
          </cell>
          <cell r="I55">
            <v>8.3</v>
          </cell>
          <cell r="J55">
            <v>4.2</v>
          </cell>
          <cell r="K55">
            <v>4.55</v>
          </cell>
          <cell r="L55">
            <v>83.9</v>
          </cell>
        </row>
        <row r="56">
          <cell r="C56" t="str">
            <v>李飞艳</v>
          </cell>
          <cell r="D56">
            <v>13.05</v>
          </cell>
          <cell r="E56">
            <v>9</v>
          </cell>
          <cell r="F56">
            <v>13.5</v>
          </cell>
          <cell r="G56">
            <v>17.8</v>
          </cell>
          <cell r="H56">
            <v>17.8</v>
          </cell>
          <cell r="I56">
            <v>8.7</v>
          </cell>
          <cell r="J56">
            <v>4.4</v>
          </cell>
          <cell r="K56">
            <v>4.5</v>
          </cell>
          <cell r="L56">
            <v>88.75</v>
          </cell>
        </row>
        <row r="57">
          <cell r="C57" t="str">
            <v>戴荧</v>
          </cell>
          <cell r="D57">
            <v>12.15</v>
          </cell>
          <cell r="E57">
            <v>8.1</v>
          </cell>
          <cell r="F57">
            <v>11.85</v>
          </cell>
          <cell r="G57">
            <v>16.2</v>
          </cell>
          <cell r="H57">
            <v>15.6</v>
          </cell>
          <cell r="I57">
            <v>7.8</v>
          </cell>
          <cell r="J57">
            <v>4.25</v>
          </cell>
          <cell r="K57">
            <v>4.55</v>
          </cell>
          <cell r="L57">
            <v>80.5</v>
          </cell>
        </row>
        <row r="58">
          <cell r="C58" t="str">
            <v>杨璐</v>
          </cell>
          <cell r="D58">
            <v>12</v>
          </cell>
          <cell r="E58">
            <v>7.9</v>
          </cell>
          <cell r="F58">
            <v>11.55</v>
          </cell>
          <cell r="G58">
            <v>15.4</v>
          </cell>
          <cell r="H58">
            <v>15.8</v>
          </cell>
          <cell r="I58">
            <v>7.8</v>
          </cell>
          <cell r="J58">
            <v>4</v>
          </cell>
          <cell r="K58">
            <v>4.15</v>
          </cell>
          <cell r="L58">
            <v>78.6</v>
          </cell>
        </row>
        <row r="59">
          <cell r="C59" t="str">
            <v>张山雨</v>
          </cell>
          <cell r="D59">
            <v>13.05</v>
          </cell>
          <cell r="E59">
            <v>8.4</v>
          </cell>
          <cell r="F59">
            <v>12.3</v>
          </cell>
          <cell r="G59">
            <v>16.4</v>
          </cell>
          <cell r="H59">
            <v>16.6</v>
          </cell>
          <cell r="I59">
            <v>8.2</v>
          </cell>
          <cell r="J59">
            <v>4.4</v>
          </cell>
          <cell r="K59">
            <v>4.4</v>
          </cell>
          <cell r="L59">
            <v>83.75</v>
          </cell>
        </row>
        <row r="60">
          <cell r="C60" t="str">
            <v>陈丹</v>
          </cell>
          <cell r="D60">
            <v>12.6</v>
          </cell>
          <cell r="E60">
            <v>8.2</v>
          </cell>
          <cell r="F60">
            <v>12.6</v>
          </cell>
          <cell r="G60">
            <v>17.2</v>
          </cell>
          <cell r="H60">
            <v>16.4</v>
          </cell>
          <cell r="I60">
            <v>8.3</v>
          </cell>
          <cell r="J60">
            <v>4.3</v>
          </cell>
          <cell r="K60">
            <v>4.4</v>
          </cell>
          <cell r="L60">
            <v>84</v>
          </cell>
        </row>
        <row r="61">
          <cell r="C61" t="str">
            <v>赵荣芳</v>
          </cell>
          <cell r="D61">
            <v>13.5</v>
          </cell>
          <cell r="E61">
            <v>9.1</v>
          </cell>
          <cell r="F61">
            <v>13.5</v>
          </cell>
          <cell r="G61">
            <v>18.2</v>
          </cell>
          <cell r="H61">
            <v>17.8</v>
          </cell>
          <cell r="I61">
            <v>8.7</v>
          </cell>
          <cell r="J61">
            <v>4.5</v>
          </cell>
          <cell r="K61">
            <v>4.65</v>
          </cell>
          <cell r="L61">
            <v>89.95</v>
          </cell>
        </row>
        <row r="62">
          <cell r="C62" t="str">
            <v>杨璇</v>
          </cell>
          <cell r="D62">
            <v>13.95</v>
          </cell>
          <cell r="E62">
            <v>9.1</v>
          </cell>
          <cell r="F62">
            <v>13.8</v>
          </cell>
          <cell r="G62">
            <v>18</v>
          </cell>
          <cell r="H62">
            <v>18.2</v>
          </cell>
          <cell r="I62">
            <v>8.9</v>
          </cell>
          <cell r="J62">
            <v>4.7</v>
          </cell>
          <cell r="K62">
            <v>4.6</v>
          </cell>
          <cell r="L62">
            <v>91.25</v>
          </cell>
        </row>
        <row r="63">
          <cell r="C63" t="str">
            <v>赵银</v>
          </cell>
          <cell r="D63">
            <v>13.35</v>
          </cell>
          <cell r="E63">
            <v>8.3</v>
          </cell>
          <cell r="F63">
            <v>12.3</v>
          </cell>
          <cell r="G63">
            <v>16.6</v>
          </cell>
          <cell r="H63">
            <v>16.6</v>
          </cell>
          <cell r="I63">
            <v>8.7</v>
          </cell>
          <cell r="J63">
            <v>4.4</v>
          </cell>
          <cell r="K63">
            <v>4.5</v>
          </cell>
          <cell r="L63">
            <v>84.75</v>
          </cell>
        </row>
        <row r="64">
          <cell r="C64" t="str">
            <v>郭晓晓</v>
          </cell>
          <cell r="D64" t="str">
            <v>——</v>
          </cell>
          <cell r="E64" t="str">
            <v>——</v>
          </cell>
          <cell r="F64" t="str">
            <v>——</v>
          </cell>
          <cell r="G64" t="str">
            <v>——</v>
          </cell>
          <cell r="H64" t="str">
            <v>——</v>
          </cell>
          <cell r="I64" t="str">
            <v>——</v>
          </cell>
          <cell r="J64" t="str">
            <v>——</v>
          </cell>
          <cell r="K64" t="str">
            <v>——</v>
          </cell>
          <cell r="L64" t="str">
            <v>——</v>
          </cell>
        </row>
        <row r="65">
          <cell r="C65" t="str">
            <v>廖茜文</v>
          </cell>
          <cell r="D65">
            <v>13.5</v>
          </cell>
          <cell r="E65">
            <v>8.6</v>
          </cell>
          <cell r="F65">
            <v>12.75</v>
          </cell>
          <cell r="G65">
            <v>18</v>
          </cell>
          <cell r="H65">
            <v>17.4</v>
          </cell>
          <cell r="I65">
            <v>8.7</v>
          </cell>
          <cell r="J65">
            <v>4.45</v>
          </cell>
          <cell r="K65">
            <v>4.6</v>
          </cell>
          <cell r="L65">
            <v>88</v>
          </cell>
        </row>
        <row r="66">
          <cell r="C66" t="str">
            <v>李倩姚</v>
          </cell>
          <cell r="D66">
            <v>12.6</v>
          </cell>
          <cell r="E66">
            <v>8.9</v>
          </cell>
          <cell r="F66">
            <v>12.9</v>
          </cell>
          <cell r="G66">
            <v>17.8</v>
          </cell>
          <cell r="H66">
            <v>17.2</v>
          </cell>
          <cell r="I66">
            <v>8.4</v>
          </cell>
          <cell r="J66">
            <v>4.35</v>
          </cell>
          <cell r="K66">
            <v>4.5</v>
          </cell>
          <cell r="L66">
            <v>86.65</v>
          </cell>
        </row>
        <row r="67">
          <cell r="C67" t="str">
            <v>王鹏燕</v>
          </cell>
          <cell r="D67">
            <v>12.3</v>
          </cell>
          <cell r="E67">
            <v>8</v>
          </cell>
          <cell r="F67">
            <v>11.85</v>
          </cell>
          <cell r="G67">
            <v>15.8</v>
          </cell>
          <cell r="H67">
            <v>16.2</v>
          </cell>
          <cell r="I67">
            <v>8.1</v>
          </cell>
          <cell r="J67">
            <v>4.15</v>
          </cell>
          <cell r="K67">
            <v>4.3</v>
          </cell>
          <cell r="L67">
            <v>80.7</v>
          </cell>
        </row>
        <row r="68">
          <cell r="C68" t="str">
            <v>董松玉</v>
          </cell>
          <cell r="D68">
            <v>13.65</v>
          </cell>
          <cell r="E68">
            <v>9.2</v>
          </cell>
          <cell r="F68">
            <v>13.5</v>
          </cell>
          <cell r="G68">
            <v>17.8</v>
          </cell>
          <cell r="H68">
            <v>17.8</v>
          </cell>
          <cell r="I68">
            <v>9</v>
          </cell>
          <cell r="J68">
            <v>4.65</v>
          </cell>
          <cell r="K68">
            <v>4.55</v>
          </cell>
          <cell r="L68">
            <v>90.15</v>
          </cell>
        </row>
        <row r="69">
          <cell r="C69" t="str">
            <v>杨晓丹</v>
          </cell>
          <cell r="D69">
            <v>12.3</v>
          </cell>
          <cell r="E69">
            <v>8.1</v>
          </cell>
          <cell r="F69">
            <v>12.15</v>
          </cell>
          <cell r="G69">
            <v>16.6</v>
          </cell>
          <cell r="H69">
            <v>16.2</v>
          </cell>
          <cell r="I69">
            <v>8.1</v>
          </cell>
          <cell r="J69">
            <v>4.05</v>
          </cell>
          <cell r="K69">
            <v>4.3</v>
          </cell>
          <cell r="L69">
            <v>81.8</v>
          </cell>
        </row>
        <row r="70">
          <cell r="C70" t="str">
            <v>陆润婷</v>
          </cell>
          <cell r="D70">
            <v>12.6</v>
          </cell>
          <cell r="E70">
            <v>8.7</v>
          </cell>
          <cell r="F70">
            <v>12.6</v>
          </cell>
          <cell r="G70">
            <v>17.4</v>
          </cell>
          <cell r="H70">
            <v>17.2</v>
          </cell>
          <cell r="I70">
            <v>8.4</v>
          </cell>
          <cell r="J70">
            <v>4.35</v>
          </cell>
          <cell r="K70">
            <v>4.55</v>
          </cell>
          <cell r="L70">
            <v>85.8</v>
          </cell>
        </row>
        <row r="71">
          <cell r="C71" t="str">
            <v>陶玉虎</v>
          </cell>
          <cell r="D71">
            <v>12.15</v>
          </cell>
          <cell r="E71">
            <v>7.8</v>
          </cell>
          <cell r="F71">
            <v>11.7</v>
          </cell>
          <cell r="G71">
            <v>15.6</v>
          </cell>
          <cell r="H71">
            <v>16.2</v>
          </cell>
          <cell r="I71">
            <v>8.4</v>
          </cell>
          <cell r="J71">
            <v>4.1</v>
          </cell>
          <cell r="K71">
            <v>4.45</v>
          </cell>
          <cell r="L71">
            <v>80.4</v>
          </cell>
        </row>
        <row r="72">
          <cell r="C72" t="str">
            <v>刘明肖</v>
          </cell>
          <cell r="D72">
            <v>13.35</v>
          </cell>
          <cell r="E72">
            <v>8.8</v>
          </cell>
          <cell r="F72">
            <v>12.75</v>
          </cell>
          <cell r="G72">
            <v>17</v>
          </cell>
          <cell r="H72">
            <v>17.2</v>
          </cell>
          <cell r="I72">
            <v>8.4</v>
          </cell>
          <cell r="J72">
            <v>4.35</v>
          </cell>
          <cell r="K72">
            <v>4.6</v>
          </cell>
          <cell r="L72">
            <v>86.45</v>
          </cell>
        </row>
        <row r="73">
          <cell r="C73" t="str">
            <v>董雁琳</v>
          </cell>
          <cell r="D73">
            <v>12.15</v>
          </cell>
          <cell r="E73">
            <v>7.9</v>
          </cell>
          <cell r="F73">
            <v>12</v>
          </cell>
          <cell r="G73">
            <v>16.4</v>
          </cell>
          <cell r="H73">
            <v>15.8</v>
          </cell>
          <cell r="I73">
            <v>8</v>
          </cell>
          <cell r="J73">
            <v>4.1</v>
          </cell>
          <cell r="K73">
            <v>4.4</v>
          </cell>
          <cell r="L73">
            <v>80.75</v>
          </cell>
        </row>
        <row r="74">
          <cell r="C74" t="str">
            <v>缪英</v>
          </cell>
          <cell r="D74">
            <v>12.75</v>
          </cell>
          <cell r="E74">
            <v>8.6</v>
          </cell>
          <cell r="F74">
            <v>12.45</v>
          </cell>
          <cell r="G74">
            <v>17</v>
          </cell>
          <cell r="H74">
            <v>16</v>
          </cell>
          <cell r="I74">
            <v>8.3</v>
          </cell>
          <cell r="J74">
            <v>4.2</v>
          </cell>
          <cell r="K74">
            <v>4.2</v>
          </cell>
          <cell r="L74">
            <v>83.5</v>
          </cell>
        </row>
        <row r="75">
          <cell r="C75" t="str">
            <v>马伊</v>
          </cell>
          <cell r="D75">
            <v>13.2</v>
          </cell>
          <cell r="E75">
            <v>9.1</v>
          </cell>
          <cell r="F75">
            <v>12.75</v>
          </cell>
          <cell r="G75">
            <v>17.4</v>
          </cell>
          <cell r="H75">
            <v>17.4</v>
          </cell>
          <cell r="I75">
            <v>8.7</v>
          </cell>
          <cell r="J75">
            <v>4.45</v>
          </cell>
          <cell r="K75">
            <v>4.5</v>
          </cell>
          <cell r="L75">
            <v>87.5</v>
          </cell>
        </row>
        <row r="76">
          <cell r="C76" t="str">
            <v>段骄杨</v>
          </cell>
          <cell r="D76">
            <v>12.9</v>
          </cell>
          <cell r="E76">
            <v>8.3</v>
          </cell>
          <cell r="F76">
            <v>12.45</v>
          </cell>
          <cell r="G76">
            <v>16.4</v>
          </cell>
          <cell r="H76">
            <v>16.6</v>
          </cell>
          <cell r="I76">
            <v>8.5</v>
          </cell>
          <cell r="J76">
            <v>4.15</v>
          </cell>
          <cell r="K76">
            <v>4.45</v>
          </cell>
          <cell r="L76">
            <v>83.75</v>
          </cell>
        </row>
        <row r="77">
          <cell r="C77" t="str">
            <v>杨志梅</v>
          </cell>
          <cell r="D77">
            <v>13.35</v>
          </cell>
          <cell r="E77">
            <v>8.6</v>
          </cell>
          <cell r="F77">
            <v>12.6</v>
          </cell>
          <cell r="G77">
            <v>17</v>
          </cell>
          <cell r="H77">
            <v>15.8</v>
          </cell>
          <cell r="I77">
            <v>8.6</v>
          </cell>
          <cell r="J77">
            <v>4.3</v>
          </cell>
          <cell r="K77">
            <v>4.55</v>
          </cell>
          <cell r="L77">
            <v>84.8</v>
          </cell>
        </row>
        <row r="78">
          <cell r="C78" t="str">
            <v>蒋泗英</v>
          </cell>
          <cell r="D78">
            <v>13.35</v>
          </cell>
          <cell r="E78">
            <v>8.4</v>
          </cell>
          <cell r="F78">
            <v>12.6</v>
          </cell>
          <cell r="G78">
            <v>17</v>
          </cell>
          <cell r="H78">
            <v>16</v>
          </cell>
          <cell r="I78">
            <v>8.4</v>
          </cell>
          <cell r="J78">
            <v>4.25</v>
          </cell>
          <cell r="K78">
            <v>4.45</v>
          </cell>
          <cell r="L78">
            <v>84.45</v>
          </cell>
        </row>
        <row r="79">
          <cell r="C79" t="str">
            <v>朱娟</v>
          </cell>
          <cell r="D79">
            <v>12.75</v>
          </cell>
          <cell r="E79">
            <v>8.5</v>
          </cell>
          <cell r="F79">
            <v>12.45</v>
          </cell>
          <cell r="G79">
            <v>17.4</v>
          </cell>
          <cell r="H79">
            <v>15.8</v>
          </cell>
          <cell r="I79">
            <v>8.1</v>
          </cell>
          <cell r="J79">
            <v>4.25</v>
          </cell>
          <cell r="K79">
            <v>4.35</v>
          </cell>
          <cell r="L79">
            <v>83.6</v>
          </cell>
        </row>
        <row r="80">
          <cell r="C80" t="str">
            <v>罗家媛</v>
          </cell>
          <cell r="D80">
            <v>13.05</v>
          </cell>
          <cell r="E80">
            <v>8.8</v>
          </cell>
          <cell r="F80">
            <v>12.75</v>
          </cell>
          <cell r="G80">
            <v>16.8</v>
          </cell>
          <cell r="H80">
            <v>16.8</v>
          </cell>
          <cell r="I80">
            <v>8.6</v>
          </cell>
          <cell r="J80">
            <v>4.25</v>
          </cell>
          <cell r="K80">
            <v>4.4</v>
          </cell>
          <cell r="L80">
            <v>85.45</v>
          </cell>
        </row>
        <row r="81">
          <cell r="C81" t="str">
            <v>姚佳蕊</v>
          </cell>
          <cell r="D81">
            <v>12.9</v>
          </cell>
          <cell r="E81">
            <v>8.4</v>
          </cell>
          <cell r="F81">
            <v>12.45</v>
          </cell>
          <cell r="G81">
            <v>16.2</v>
          </cell>
          <cell r="H81">
            <v>16.8</v>
          </cell>
          <cell r="I81">
            <v>8.4</v>
          </cell>
          <cell r="J81">
            <v>4.2</v>
          </cell>
          <cell r="K81">
            <v>4.5</v>
          </cell>
          <cell r="L81">
            <v>83.85</v>
          </cell>
        </row>
        <row r="82">
          <cell r="C82" t="str">
            <v>尹琪</v>
          </cell>
          <cell r="D82">
            <v>12.6</v>
          </cell>
          <cell r="E82">
            <v>8.2</v>
          </cell>
          <cell r="F82">
            <v>12.45</v>
          </cell>
          <cell r="G82">
            <v>16.8</v>
          </cell>
          <cell r="H82">
            <v>16.8</v>
          </cell>
          <cell r="I82">
            <v>8.3</v>
          </cell>
          <cell r="J82">
            <v>4.1</v>
          </cell>
          <cell r="K82">
            <v>4.45</v>
          </cell>
          <cell r="L82">
            <v>83.7</v>
          </cell>
        </row>
        <row r="83">
          <cell r="C83" t="str">
            <v>张金梅</v>
          </cell>
          <cell r="D83">
            <v>12.75</v>
          </cell>
          <cell r="E83">
            <v>8.2</v>
          </cell>
          <cell r="F83">
            <v>12</v>
          </cell>
          <cell r="G83">
            <v>15.8</v>
          </cell>
          <cell r="H83">
            <v>16.8</v>
          </cell>
          <cell r="I83">
            <v>8.5</v>
          </cell>
          <cell r="J83">
            <v>4.1</v>
          </cell>
          <cell r="K83">
            <v>4.3</v>
          </cell>
          <cell r="L83">
            <v>82.45</v>
          </cell>
        </row>
        <row r="84">
          <cell r="C84" t="str">
            <v>袁忠信</v>
          </cell>
          <cell r="D84">
            <v>12.9</v>
          </cell>
          <cell r="E84">
            <v>8.7</v>
          </cell>
          <cell r="F84">
            <v>12.9</v>
          </cell>
          <cell r="G84">
            <v>17</v>
          </cell>
          <cell r="H84">
            <v>16.8</v>
          </cell>
          <cell r="I84">
            <v>8.6</v>
          </cell>
          <cell r="J84">
            <v>4.3</v>
          </cell>
          <cell r="K84">
            <v>4.5</v>
          </cell>
          <cell r="L84">
            <v>85.7</v>
          </cell>
        </row>
        <row r="85">
          <cell r="C85" t="str">
            <v>莫丽仙</v>
          </cell>
          <cell r="D85">
            <v>12.45</v>
          </cell>
          <cell r="E85">
            <v>8.3</v>
          </cell>
          <cell r="F85">
            <v>12.3</v>
          </cell>
          <cell r="G85">
            <v>16</v>
          </cell>
          <cell r="H85">
            <v>16.6</v>
          </cell>
          <cell r="I85">
            <v>8.1</v>
          </cell>
          <cell r="J85">
            <v>4.2</v>
          </cell>
          <cell r="K85">
            <v>4.35</v>
          </cell>
          <cell r="L85">
            <v>82.3</v>
          </cell>
        </row>
        <row r="86">
          <cell r="C86" t="str">
            <v>杨拥桢</v>
          </cell>
          <cell r="D86">
            <v>13.2</v>
          </cell>
          <cell r="E86">
            <v>8.4</v>
          </cell>
          <cell r="F86">
            <v>12.15</v>
          </cell>
          <cell r="G86">
            <v>16</v>
          </cell>
          <cell r="H86">
            <v>16.4</v>
          </cell>
          <cell r="I86">
            <v>8.3</v>
          </cell>
          <cell r="J86">
            <v>4.4</v>
          </cell>
          <cell r="K86">
            <v>4.4</v>
          </cell>
          <cell r="L86">
            <v>83.25</v>
          </cell>
        </row>
        <row r="87">
          <cell r="C87" t="str">
            <v>王秋艳</v>
          </cell>
          <cell r="D87">
            <v>13.2</v>
          </cell>
          <cell r="E87">
            <v>8.5</v>
          </cell>
          <cell r="F87">
            <v>12.6</v>
          </cell>
          <cell r="G87">
            <v>16.8</v>
          </cell>
          <cell r="H87">
            <v>17</v>
          </cell>
          <cell r="I87">
            <v>8.6</v>
          </cell>
          <cell r="J87">
            <v>4.25</v>
          </cell>
          <cell r="K87">
            <v>4.45</v>
          </cell>
          <cell r="L87">
            <v>85.4</v>
          </cell>
        </row>
        <row r="88">
          <cell r="C88" t="str">
            <v>朱家诚</v>
          </cell>
          <cell r="D88">
            <v>13.2</v>
          </cell>
          <cell r="E88">
            <v>8.9</v>
          </cell>
          <cell r="F88">
            <v>12.9</v>
          </cell>
          <cell r="G88">
            <v>17.6</v>
          </cell>
          <cell r="H88">
            <v>17</v>
          </cell>
          <cell r="I88">
            <v>8.6</v>
          </cell>
          <cell r="J88">
            <v>4.25</v>
          </cell>
          <cell r="K88">
            <v>4.4</v>
          </cell>
          <cell r="L88">
            <v>86.85</v>
          </cell>
        </row>
        <row r="89">
          <cell r="C89" t="str">
            <v>杨聪侯</v>
          </cell>
          <cell r="D89">
            <v>13.05</v>
          </cell>
          <cell r="E89">
            <v>8.5</v>
          </cell>
          <cell r="F89">
            <v>12.45</v>
          </cell>
          <cell r="G89">
            <v>16.4</v>
          </cell>
          <cell r="H89">
            <v>16.6</v>
          </cell>
          <cell r="I89">
            <v>8.3</v>
          </cell>
          <cell r="J89">
            <v>4.3</v>
          </cell>
          <cell r="K89">
            <v>4.4</v>
          </cell>
          <cell r="L89">
            <v>84</v>
          </cell>
        </row>
        <row r="90">
          <cell r="C90" t="str">
            <v>李江燕</v>
          </cell>
          <cell r="D90">
            <v>13.5</v>
          </cell>
          <cell r="E90">
            <v>8.6</v>
          </cell>
          <cell r="F90">
            <v>12.6</v>
          </cell>
          <cell r="G90">
            <v>17.6</v>
          </cell>
          <cell r="H90">
            <v>16.8</v>
          </cell>
          <cell r="I90">
            <v>8.4</v>
          </cell>
          <cell r="J90">
            <v>4.4</v>
          </cell>
          <cell r="K90">
            <v>4.55</v>
          </cell>
          <cell r="L90">
            <v>86.45</v>
          </cell>
        </row>
        <row r="91">
          <cell r="C91" t="str">
            <v>飞梓淞</v>
          </cell>
          <cell r="D91">
            <v>12.9</v>
          </cell>
          <cell r="E91">
            <v>8.2</v>
          </cell>
          <cell r="F91">
            <v>11.85</v>
          </cell>
          <cell r="G91">
            <v>15.8</v>
          </cell>
          <cell r="H91">
            <v>15.2</v>
          </cell>
          <cell r="I91">
            <v>8</v>
          </cell>
          <cell r="J91">
            <v>4.15</v>
          </cell>
          <cell r="K91">
            <v>4.35</v>
          </cell>
          <cell r="L91">
            <v>80.45</v>
          </cell>
        </row>
        <row r="92">
          <cell r="C92" t="str">
            <v>梁蕊</v>
          </cell>
          <cell r="D92">
            <v>12.75</v>
          </cell>
          <cell r="E92">
            <v>8</v>
          </cell>
          <cell r="F92">
            <v>11.85</v>
          </cell>
          <cell r="G92">
            <v>16.4</v>
          </cell>
          <cell r="H92">
            <v>16</v>
          </cell>
          <cell r="I92">
            <v>7.8</v>
          </cell>
          <cell r="J92">
            <v>4.2</v>
          </cell>
          <cell r="K92">
            <v>4.2</v>
          </cell>
          <cell r="L92">
            <v>81.2</v>
          </cell>
        </row>
        <row r="93">
          <cell r="C93" t="str">
            <v>范双杰</v>
          </cell>
          <cell r="D93">
            <v>12.75</v>
          </cell>
          <cell r="E93">
            <v>7.7</v>
          </cell>
          <cell r="F93">
            <v>11.4</v>
          </cell>
          <cell r="G93">
            <v>15.4</v>
          </cell>
          <cell r="H93">
            <v>15.8</v>
          </cell>
          <cell r="I93">
            <v>8.3</v>
          </cell>
          <cell r="J93">
            <v>4.25</v>
          </cell>
          <cell r="K93">
            <v>4.4</v>
          </cell>
          <cell r="L93">
            <v>80</v>
          </cell>
        </row>
        <row r="94">
          <cell r="C94" t="str">
            <v>赵正娇</v>
          </cell>
          <cell r="D94">
            <v>12.3</v>
          </cell>
          <cell r="E94">
            <v>7.9</v>
          </cell>
          <cell r="F94">
            <v>11.55</v>
          </cell>
          <cell r="G94">
            <v>15.8</v>
          </cell>
          <cell r="H94">
            <v>15.8</v>
          </cell>
          <cell r="I94">
            <v>7.5</v>
          </cell>
          <cell r="J94">
            <v>4.2</v>
          </cell>
          <cell r="K94">
            <v>4.4</v>
          </cell>
          <cell r="L94">
            <v>79.45</v>
          </cell>
        </row>
        <row r="95">
          <cell r="C95" t="str">
            <v>杨婷婷</v>
          </cell>
          <cell r="D95">
            <v>11.7</v>
          </cell>
          <cell r="E95">
            <v>7.6</v>
          </cell>
          <cell r="F95">
            <v>11.55</v>
          </cell>
          <cell r="G95">
            <v>16</v>
          </cell>
          <cell r="H95">
            <v>15.4</v>
          </cell>
          <cell r="I95">
            <v>7.9</v>
          </cell>
          <cell r="J95">
            <v>4.1</v>
          </cell>
          <cell r="K95">
            <v>4.25</v>
          </cell>
          <cell r="L95">
            <v>78.5</v>
          </cell>
        </row>
        <row r="96">
          <cell r="C96" t="str">
            <v>陈燃</v>
          </cell>
          <cell r="D96">
            <v>13.5</v>
          </cell>
          <cell r="E96">
            <v>8.5</v>
          </cell>
          <cell r="F96">
            <v>12.45</v>
          </cell>
          <cell r="G96">
            <v>16.6</v>
          </cell>
          <cell r="H96">
            <v>16.6</v>
          </cell>
          <cell r="I96">
            <v>8.6</v>
          </cell>
          <cell r="J96">
            <v>4.45</v>
          </cell>
          <cell r="K96">
            <v>4.5</v>
          </cell>
          <cell r="L96">
            <v>85.2</v>
          </cell>
        </row>
        <row r="97">
          <cell r="C97" t="str">
            <v>刘欣照</v>
          </cell>
          <cell r="D97">
            <v>13.05</v>
          </cell>
          <cell r="E97">
            <v>8.2</v>
          </cell>
          <cell r="F97">
            <v>12.15</v>
          </cell>
          <cell r="G97">
            <v>16.2</v>
          </cell>
          <cell r="H97">
            <v>16.6</v>
          </cell>
          <cell r="I97">
            <v>8.5</v>
          </cell>
          <cell r="J97">
            <v>4.35</v>
          </cell>
          <cell r="K97">
            <v>4.4</v>
          </cell>
          <cell r="L97">
            <v>83.45</v>
          </cell>
        </row>
        <row r="98">
          <cell r="C98" t="str">
            <v>陈丹阳</v>
          </cell>
          <cell r="D98">
            <v>13.5</v>
          </cell>
          <cell r="E98">
            <v>8.4</v>
          </cell>
          <cell r="F98">
            <v>12.45</v>
          </cell>
          <cell r="G98">
            <v>17</v>
          </cell>
          <cell r="H98">
            <v>16.8</v>
          </cell>
          <cell r="I98">
            <v>8.7</v>
          </cell>
          <cell r="J98">
            <v>4.45</v>
          </cell>
          <cell r="K98">
            <v>4.35</v>
          </cell>
          <cell r="L98">
            <v>85.65</v>
          </cell>
        </row>
        <row r="99">
          <cell r="C99" t="str">
            <v>章银艳</v>
          </cell>
          <cell r="D99">
            <v>12.75</v>
          </cell>
          <cell r="E99">
            <v>8.2</v>
          </cell>
          <cell r="F99">
            <v>12.6</v>
          </cell>
          <cell r="G99">
            <v>16.8</v>
          </cell>
          <cell r="H99">
            <v>16.4</v>
          </cell>
          <cell r="I99">
            <v>8.2</v>
          </cell>
          <cell r="J99">
            <v>4.35</v>
          </cell>
          <cell r="K99">
            <v>4.35</v>
          </cell>
          <cell r="L99">
            <v>83.65</v>
          </cell>
        </row>
        <row r="100">
          <cell r="C100" t="str">
            <v>詹铜甲</v>
          </cell>
          <cell r="D100">
            <v>13.05</v>
          </cell>
          <cell r="E100">
            <v>8.5</v>
          </cell>
          <cell r="F100">
            <v>12.6</v>
          </cell>
          <cell r="G100">
            <v>16.4</v>
          </cell>
          <cell r="H100">
            <v>16.8</v>
          </cell>
          <cell r="I100">
            <v>8.5</v>
          </cell>
          <cell r="J100">
            <v>4.35</v>
          </cell>
          <cell r="K100">
            <v>4.25</v>
          </cell>
          <cell r="L100">
            <v>84.45</v>
          </cell>
        </row>
        <row r="101">
          <cell r="C101" t="str">
            <v>朱凤娣</v>
          </cell>
          <cell r="D101">
            <v>12.3</v>
          </cell>
          <cell r="E101">
            <v>7.8</v>
          </cell>
          <cell r="F101">
            <v>11.85</v>
          </cell>
          <cell r="G101">
            <v>15.8</v>
          </cell>
          <cell r="H101">
            <v>15.6</v>
          </cell>
          <cell r="I101">
            <v>7.9</v>
          </cell>
          <cell r="J101">
            <v>4</v>
          </cell>
          <cell r="K101">
            <v>4.25</v>
          </cell>
          <cell r="L101">
            <v>79.5</v>
          </cell>
        </row>
        <row r="102">
          <cell r="C102" t="str">
            <v>赵婷</v>
          </cell>
          <cell r="D102">
            <v>12.15</v>
          </cell>
          <cell r="E102">
            <v>8</v>
          </cell>
          <cell r="F102">
            <v>12.15</v>
          </cell>
          <cell r="G102">
            <v>15.4</v>
          </cell>
          <cell r="H102">
            <v>16</v>
          </cell>
          <cell r="I102">
            <v>7.8</v>
          </cell>
          <cell r="J102">
            <v>4.1</v>
          </cell>
          <cell r="K102">
            <v>4.15</v>
          </cell>
          <cell r="L102">
            <v>79.75</v>
          </cell>
        </row>
        <row r="103">
          <cell r="C103" t="str">
            <v>徐晓稀</v>
          </cell>
          <cell r="D103">
            <v>12.75</v>
          </cell>
          <cell r="E103">
            <v>8.3</v>
          </cell>
          <cell r="F103">
            <v>12.45</v>
          </cell>
          <cell r="G103">
            <v>16.2</v>
          </cell>
          <cell r="H103">
            <v>16.2</v>
          </cell>
          <cell r="I103">
            <v>8.2</v>
          </cell>
          <cell r="J103">
            <v>4.3</v>
          </cell>
          <cell r="K103">
            <v>4.35</v>
          </cell>
          <cell r="L103">
            <v>82.75</v>
          </cell>
        </row>
        <row r="104">
          <cell r="C104" t="str">
            <v>余正仙</v>
          </cell>
          <cell r="D104">
            <v>11.7</v>
          </cell>
          <cell r="E104">
            <v>7.6</v>
          </cell>
          <cell r="F104">
            <v>11.25</v>
          </cell>
          <cell r="G104">
            <v>15</v>
          </cell>
          <cell r="H104">
            <v>15</v>
          </cell>
          <cell r="I104">
            <v>7.8</v>
          </cell>
          <cell r="J104">
            <v>3.95</v>
          </cell>
          <cell r="K104">
            <v>4.15</v>
          </cell>
          <cell r="L104">
            <v>76.45</v>
          </cell>
        </row>
        <row r="105">
          <cell r="C105" t="str">
            <v>杨烨</v>
          </cell>
          <cell r="D105">
            <v>12.3</v>
          </cell>
          <cell r="E105">
            <v>7.9</v>
          </cell>
          <cell r="F105">
            <v>12</v>
          </cell>
          <cell r="G105">
            <v>15.8</v>
          </cell>
          <cell r="H105">
            <v>15.8</v>
          </cell>
          <cell r="I105">
            <v>8.2</v>
          </cell>
          <cell r="J105">
            <v>4.2</v>
          </cell>
          <cell r="K105">
            <v>4.15</v>
          </cell>
          <cell r="L105">
            <v>80.35</v>
          </cell>
        </row>
        <row r="106">
          <cell r="C106" t="str">
            <v>符扬</v>
          </cell>
          <cell r="D106">
            <v>12.15</v>
          </cell>
          <cell r="E106">
            <v>8</v>
          </cell>
          <cell r="F106">
            <v>12.15</v>
          </cell>
          <cell r="G106">
            <v>16.2</v>
          </cell>
          <cell r="H106">
            <v>16</v>
          </cell>
          <cell r="I106">
            <v>7.7</v>
          </cell>
          <cell r="J106">
            <v>4.05</v>
          </cell>
          <cell r="K106">
            <v>4.35</v>
          </cell>
          <cell r="L106">
            <v>80.6</v>
          </cell>
        </row>
        <row r="107">
          <cell r="C107" t="str">
            <v>高德映</v>
          </cell>
          <cell r="D107">
            <v>12.15</v>
          </cell>
          <cell r="E107">
            <v>8.2</v>
          </cell>
          <cell r="F107">
            <v>12</v>
          </cell>
          <cell r="G107">
            <v>15.8</v>
          </cell>
          <cell r="H107">
            <v>16.2</v>
          </cell>
          <cell r="I107">
            <v>7.8</v>
          </cell>
          <cell r="J107">
            <v>4.15</v>
          </cell>
          <cell r="K107">
            <v>4.35</v>
          </cell>
          <cell r="L107">
            <v>80.65</v>
          </cell>
        </row>
        <row r="108">
          <cell r="C108" t="str">
            <v>赵靖融</v>
          </cell>
          <cell r="D108">
            <v>13.65</v>
          </cell>
          <cell r="E108">
            <v>8.8</v>
          </cell>
          <cell r="F108">
            <v>12.9</v>
          </cell>
          <cell r="G108">
            <v>17.2</v>
          </cell>
          <cell r="H108">
            <v>17.4</v>
          </cell>
          <cell r="I108">
            <v>9</v>
          </cell>
          <cell r="J108">
            <v>4.5</v>
          </cell>
          <cell r="K108">
            <v>4.6</v>
          </cell>
          <cell r="L108">
            <v>88.05</v>
          </cell>
        </row>
        <row r="109">
          <cell r="C109" t="str">
            <v>常艳娟</v>
          </cell>
          <cell r="D109">
            <v>13.95</v>
          </cell>
          <cell r="E109">
            <v>9</v>
          </cell>
          <cell r="F109">
            <v>13.2</v>
          </cell>
          <cell r="G109">
            <v>17.4</v>
          </cell>
          <cell r="H109">
            <v>17.6</v>
          </cell>
          <cell r="I109">
            <v>8.7</v>
          </cell>
          <cell r="J109">
            <v>4.6</v>
          </cell>
          <cell r="K109">
            <v>4.6</v>
          </cell>
          <cell r="L109">
            <v>89.05</v>
          </cell>
        </row>
        <row r="110">
          <cell r="C110" t="str">
            <v>和琳云</v>
          </cell>
          <cell r="D110">
            <v>12.9</v>
          </cell>
          <cell r="E110">
            <v>8.1</v>
          </cell>
          <cell r="F110">
            <v>12.15</v>
          </cell>
          <cell r="G110">
            <v>16</v>
          </cell>
          <cell r="H110">
            <v>16.4</v>
          </cell>
          <cell r="I110">
            <v>8.1</v>
          </cell>
          <cell r="J110">
            <v>4.2</v>
          </cell>
          <cell r="K110">
            <v>4.35</v>
          </cell>
          <cell r="L110">
            <v>82.2</v>
          </cell>
        </row>
        <row r="111">
          <cell r="C111" t="str">
            <v>代娜</v>
          </cell>
          <cell r="D111">
            <v>12.75</v>
          </cell>
          <cell r="E111">
            <v>8.2</v>
          </cell>
          <cell r="F111">
            <v>12.3</v>
          </cell>
          <cell r="G111">
            <v>16</v>
          </cell>
          <cell r="H111">
            <v>16</v>
          </cell>
          <cell r="I111">
            <v>8.1</v>
          </cell>
          <cell r="J111">
            <v>4.1</v>
          </cell>
          <cell r="K111">
            <v>4.35</v>
          </cell>
          <cell r="L111">
            <v>81.8</v>
          </cell>
        </row>
        <row r="112">
          <cell r="C112" t="str">
            <v>普忠萍</v>
          </cell>
          <cell r="D112">
            <v>13.8</v>
          </cell>
          <cell r="E112">
            <v>8.5</v>
          </cell>
          <cell r="F112">
            <v>12.45</v>
          </cell>
          <cell r="G112">
            <v>16.6</v>
          </cell>
          <cell r="H112">
            <v>16.6</v>
          </cell>
          <cell r="I112">
            <v>8.2</v>
          </cell>
          <cell r="J112">
            <v>4.4</v>
          </cell>
          <cell r="K112">
            <v>4.55</v>
          </cell>
          <cell r="L112">
            <v>85.1</v>
          </cell>
        </row>
        <row r="113">
          <cell r="C113" t="str">
            <v>花荣鹏</v>
          </cell>
          <cell r="D113">
            <v>13.2</v>
          </cell>
          <cell r="E113">
            <v>8.6</v>
          </cell>
          <cell r="F113">
            <v>13.05</v>
          </cell>
          <cell r="G113">
            <v>17.2</v>
          </cell>
          <cell r="H113">
            <v>16</v>
          </cell>
          <cell r="I113">
            <v>8.6</v>
          </cell>
          <cell r="J113">
            <v>4.55</v>
          </cell>
          <cell r="K113">
            <v>4.5</v>
          </cell>
          <cell r="L113">
            <v>85.7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8"/>
  <sheetViews>
    <sheetView tabSelected="1" topLeftCell="B1" workbookViewId="0">
      <pane ySplit="2" topLeftCell="A58" activePane="bottomLeft" state="frozen"/>
      <selection/>
      <selection pane="bottomLeft" activeCell="A1" sqref="A1:L1"/>
    </sheetView>
  </sheetViews>
  <sheetFormatPr defaultColWidth="8.6" defaultRowHeight="13.5"/>
  <cols>
    <col min="1" max="1" width="33.5583333333333" style="5" customWidth="1"/>
    <col min="2" max="2" width="21.3333333333333" style="5" customWidth="1"/>
    <col min="3" max="3" width="16.675" style="5" customWidth="1"/>
    <col min="4" max="4" width="6.56666666666667" style="5" customWidth="1"/>
    <col min="5" max="5" width="11.5666666666667" style="5" customWidth="1"/>
    <col min="6" max="6" width="7.25833333333333" style="5" customWidth="1"/>
    <col min="7" max="7" width="10.5916666666667" style="5" customWidth="1"/>
    <col min="8" max="8" width="7.59166666666667" style="5" customWidth="1"/>
    <col min="9" max="9" width="9.75" style="5" customWidth="1"/>
    <col min="10" max="11" width="7.79166666666667" style="5" customWidth="1"/>
    <col min="12" max="12" width="8.5" style="5" customWidth="1"/>
    <col min="13" max="16258" width="8.6" style="1"/>
    <col min="16259" max="16384" width="8.6" style="6"/>
  </cols>
  <sheetData>
    <row r="1" s="1" customFormat="1" ht="57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51" customHeight="1" spans="1:12">
      <c r="A2" s="39" t="s">
        <v>1</v>
      </c>
      <c r="B2" s="3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</row>
    <row r="3" s="3" customFormat="1" ht="35" customHeight="1" spans="1:12">
      <c r="A3" s="40" t="s">
        <v>13</v>
      </c>
      <c r="B3" s="40" t="s">
        <v>14</v>
      </c>
      <c r="C3" s="11">
        <v>202508007</v>
      </c>
      <c r="D3" s="12">
        <v>1</v>
      </c>
      <c r="E3" s="40" t="s">
        <v>15</v>
      </c>
      <c r="F3" s="13" t="s">
        <v>16</v>
      </c>
      <c r="G3" s="14"/>
      <c r="H3" s="15">
        <f>VLOOKUP(E3,[1]面试成绩!$C$3:$L$120,10,0)</f>
        <v>82.55</v>
      </c>
      <c r="I3" s="25" t="s">
        <v>17</v>
      </c>
      <c r="J3" s="15">
        <f>H3</f>
        <v>82.55</v>
      </c>
      <c r="K3" s="11">
        <f t="array" ref="K3">SUMPRODUCT(($C$3:$C$115=C3)*($J$3:$J$115&gt;J3))+1</f>
        <v>1</v>
      </c>
      <c r="L3" s="15" t="str">
        <f t="shared" ref="L3:L66" si="0">IF(K3&lt;=D3,"是","否")</f>
        <v>是</v>
      </c>
    </row>
    <row r="4" s="3" customFormat="1" ht="35" customHeight="1" spans="1:12">
      <c r="A4" s="40" t="s">
        <v>18</v>
      </c>
      <c r="B4" s="16" t="s">
        <v>14</v>
      </c>
      <c r="C4" s="11">
        <v>202508008</v>
      </c>
      <c r="D4" s="12">
        <v>1</v>
      </c>
      <c r="E4" s="40" t="s">
        <v>19</v>
      </c>
      <c r="F4" s="17"/>
      <c r="G4" s="18"/>
      <c r="H4" s="15">
        <f>VLOOKUP(E4,[1]面试成绩!$C$3:$L$120,10,0)</f>
        <v>83.45</v>
      </c>
      <c r="I4" s="26"/>
      <c r="J4" s="15">
        <f>H4</f>
        <v>83.45</v>
      </c>
      <c r="K4" s="11">
        <f t="array" ref="K4">SUMPRODUCT(($C$3:$C$115=C4)*($J$3:$J$115&gt;J4))+1</f>
        <v>1</v>
      </c>
      <c r="L4" s="15" t="str">
        <f t="shared" si="0"/>
        <v>是</v>
      </c>
    </row>
    <row r="5" s="3" customFormat="1" ht="35" customHeight="1" spans="1:12">
      <c r="A5" s="40" t="s">
        <v>20</v>
      </c>
      <c r="B5" s="16" t="s">
        <v>21</v>
      </c>
      <c r="C5" s="11">
        <v>202508004</v>
      </c>
      <c r="D5" s="12">
        <v>1</v>
      </c>
      <c r="E5" s="40" t="s">
        <v>22</v>
      </c>
      <c r="F5" s="19">
        <v>73</v>
      </c>
      <c r="G5" s="19">
        <v>36.5</v>
      </c>
      <c r="H5" s="15">
        <v>85.65</v>
      </c>
      <c r="I5" s="15">
        <v>42.83</v>
      </c>
      <c r="J5" s="15">
        <v>79.33</v>
      </c>
      <c r="K5" s="11">
        <f t="array" ref="K5">SUMPRODUCT(($C$3:$C$115=C5)*($J$3:$J$115&gt;J5))+1</f>
        <v>1</v>
      </c>
      <c r="L5" s="15" t="str">
        <f t="shared" si="0"/>
        <v>是</v>
      </c>
    </row>
    <row r="6" s="4" customFormat="1" ht="30" customHeight="1" spans="1:12">
      <c r="A6" s="41" t="s">
        <v>20</v>
      </c>
      <c r="B6" s="41" t="s">
        <v>21</v>
      </c>
      <c r="C6" s="20">
        <v>202508004</v>
      </c>
      <c r="D6" s="21">
        <v>1</v>
      </c>
      <c r="E6" s="41" t="s">
        <v>23</v>
      </c>
      <c r="F6" s="22">
        <v>76</v>
      </c>
      <c r="G6" s="22">
        <v>38</v>
      </c>
      <c r="H6" s="23">
        <v>78.5</v>
      </c>
      <c r="I6" s="23">
        <v>39.25</v>
      </c>
      <c r="J6" s="23">
        <v>77.25</v>
      </c>
      <c r="K6" s="20">
        <f t="array" ref="K6">SUMPRODUCT(($C$3:$C$115=C6)*($J$3:$J$115&gt;J6))+1</f>
        <v>2</v>
      </c>
      <c r="L6" s="23" t="str">
        <f t="shared" si="0"/>
        <v>否</v>
      </c>
    </row>
    <row r="7" s="4" customFormat="1" ht="30" customHeight="1" spans="1:12">
      <c r="A7" s="41" t="s">
        <v>20</v>
      </c>
      <c r="B7" s="41" t="s">
        <v>21</v>
      </c>
      <c r="C7" s="20">
        <v>202508004</v>
      </c>
      <c r="D7" s="21">
        <v>1</v>
      </c>
      <c r="E7" s="41" t="s">
        <v>24</v>
      </c>
      <c r="F7" s="22">
        <v>68</v>
      </c>
      <c r="G7" s="22">
        <v>34</v>
      </c>
      <c r="H7" s="23">
        <v>84.65</v>
      </c>
      <c r="I7" s="23">
        <v>42.33</v>
      </c>
      <c r="J7" s="23">
        <v>76.33</v>
      </c>
      <c r="K7" s="20">
        <f t="array" ref="K7">SUMPRODUCT(($C$3:$C$115=C7)*($J$3:$J$115&gt;J7))+1</f>
        <v>3</v>
      </c>
      <c r="L7" s="23" t="str">
        <f t="shared" si="0"/>
        <v>否</v>
      </c>
    </row>
    <row r="8" s="3" customFormat="1" ht="35" customHeight="1" spans="1:12">
      <c r="A8" s="40" t="s">
        <v>25</v>
      </c>
      <c r="B8" s="40" t="s">
        <v>21</v>
      </c>
      <c r="C8" s="11">
        <v>202508005</v>
      </c>
      <c r="D8" s="12">
        <v>2</v>
      </c>
      <c r="E8" s="40" t="s">
        <v>26</v>
      </c>
      <c r="F8" s="19">
        <v>74</v>
      </c>
      <c r="G8" s="19">
        <v>37</v>
      </c>
      <c r="H8" s="15">
        <v>88.65</v>
      </c>
      <c r="I8" s="15">
        <v>44.33</v>
      </c>
      <c r="J8" s="15">
        <v>81.33</v>
      </c>
      <c r="K8" s="11">
        <f t="array" ref="K8">SUMPRODUCT(($C$3:$C$115=C8)*($J$3:$J$115&gt;J8))+1</f>
        <v>1</v>
      </c>
      <c r="L8" s="15" t="str">
        <f t="shared" si="0"/>
        <v>是</v>
      </c>
    </row>
    <row r="9" s="3" customFormat="1" ht="35" customHeight="1" spans="1:12">
      <c r="A9" s="40" t="s">
        <v>25</v>
      </c>
      <c r="B9" s="40" t="s">
        <v>21</v>
      </c>
      <c r="C9" s="11">
        <v>202508005</v>
      </c>
      <c r="D9" s="12">
        <v>2</v>
      </c>
      <c r="E9" s="40" t="s">
        <v>27</v>
      </c>
      <c r="F9" s="19">
        <v>74</v>
      </c>
      <c r="G9" s="19">
        <v>37</v>
      </c>
      <c r="H9" s="15">
        <v>87.15</v>
      </c>
      <c r="I9" s="15">
        <v>43.58</v>
      </c>
      <c r="J9" s="15">
        <v>80.58</v>
      </c>
      <c r="K9" s="11">
        <f t="array" ref="K9">SUMPRODUCT(($C$3:$C$115=C9)*($J$3:$J$115&gt;J9))+1</f>
        <v>2</v>
      </c>
      <c r="L9" s="15" t="str">
        <f t="shared" si="0"/>
        <v>是</v>
      </c>
    </row>
    <row r="10" s="4" customFormat="1" ht="30" customHeight="1" spans="1:12">
      <c r="A10" s="41" t="s">
        <v>25</v>
      </c>
      <c r="B10" s="41" t="s">
        <v>21</v>
      </c>
      <c r="C10" s="20">
        <v>202508005</v>
      </c>
      <c r="D10" s="21">
        <v>2</v>
      </c>
      <c r="E10" s="41" t="s">
        <v>28</v>
      </c>
      <c r="F10" s="22">
        <v>79</v>
      </c>
      <c r="G10" s="22">
        <v>39.5</v>
      </c>
      <c r="H10" s="23">
        <v>81.85</v>
      </c>
      <c r="I10" s="23">
        <v>40.93</v>
      </c>
      <c r="J10" s="23">
        <v>80.43</v>
      </c>
      <c r="K10" s="20">
        <f t="array" ref="K10">SUMPRODUCT(($C$3:$C$115=C10)*($J$3:$J$115&gt;J10))+1</f>
        <v>3</v>
      </c>
      <c r="L10" s="23" t="str">
        <f t="shared" si="0"/>
        <v>否</v>
      </c>
    </row>
    <row r="11" s="4" customFormat="1" ht="30" customHeight="1" spans="1:12">
      <c r="A11" s="41" t="s">
        <v>25</v>
      </c>
      <c r="B11" s="41" t="s">
        <v>21</v>
      </c>
      <c r="C11" s="20">
        <v>202508005</v>
      </c>
      <c r="D11" s="21">
        <v>2</v>
      </c>
      <c r="E11" s="41" t="s">
        <v>29</v>
      </c>
      <c r="F11" s="22">
        <v>73</v>
      </c>
      <c r="G11" s="22">
        <v>36.5</v>
      </c>
      <c r="H11" s="23">
        <v>86.4</v>
      </c>
      <c r="I11" s="23">
        <v>43.2</v>
      </c>
      <c r="J11" s="23">
        <v>79.7</v>
      </c>
      <c r="K11" s="20">
        <f t="array" ref="K11">SUMPRODUCT(($C$3:$C$115=C11)*($J$3:$J$115&gt;J11))+1</f>
        <v>4</v>
      </c>
      <c r="L11" s="23" t="str">
        <f t="shared" si="0"/>
        <v>否</v>
      </c>
    </row>
    <row r="12" s="4" customFormat="1" ht="30" customHeight="1" spans="1:12">
      <c r="A12" s="41" t="s">
        <v>25</v>
      </c>
      <c r="B12" s="41" t="s">
        <v>21</v>
      </c>
      <c r="C12" s="20">
        <v>202508005</v>
      </c>
      <c r="D12" s="21">
        <v>2</v>
      </c>
      <c r="E12" s="41" t="s">
        <v>30</v>
      </c>
      <c r="F12" s="22">
        <v>73</v>
      </c>
      <c r="G12" s="22">
        <v>36.5</v>
      </c>
      <c r="H12" s="23">
        <v>84.85</v>
      </c>
      <c r="I12" s="23">
        <v>42.43</v>
      </c>
      <c r="J12" s="23">
        <v>78.93</v>
      </c>
      <c r="K12" s="20">
        <f t="array" ref="K12">SUMPRODUCT(($C$3:$C$115=C12)*($J$3:$J$115&gt;J12))+1</f>
        <v>5</v>
      </c>
      <c r="L12" s="23" t="str">
        <f t="shared" si="0"/>
        <v>否</v>
      </c>
    </row>
    <row r="13" s="4" customFormat="1" ht="30" customHeight="1" spans="1:12">
      <c r="A13" s="41" t="s">
        <v>25</v>
      </c>
      <c r="B13" s="41" t="s">
        <v>21</v>
      </c>
      <c r="C13" s="20">
        <v>202508005</v>
      </c>
      <c r="D13" s="21">
        <v>2</v>
      </c>
      <c r="E13" s="41" t="s">
        <v>31</v>
      </c>
      <c r="F13" s="22">
        <v>78</v>
      </c>
      <c r="G13" s="22">
        <v>39</v>
      </c>
      <c r="H13" s="23">
        <v>79.7</v>
      </c>
      <c r="I13" s="23">
        <v>39.85</v>
      </c>
      <c r="J13" s="23">
        <v>78.85</v>
      </c>
      <c r="K13" s="20">
        <f t="array" ref="K13">SUMPRODUCT(($C$3:$C$115=C13)*($J$3:$J$115&gt;J13))+1</f>
        <v>6</v>
      </c>
      <c r="L13" s="23" t="str">
        <f t="shared" si="0"/>
        <v>否</v>
      </c>
    </row>
    <row r="14" s="3" customFormat="1" ht="35" customHeight="1" spans="1:12">
      <c r="A14" s="40" t="s">
        <v>25</v>
      </c>
      <c r="B14" s="40" t="s">
        <v>21</v>
      </c>
      <c r="C14" s="11">
        <v>202508006</v>
      </c>
      <c r="D14" s="12">
        <v>2</v>
      </c>
      <c r="E14" s="40" t="s">
        <v>32</v>
      </c>
      <c r="F14" s="19">
        <v>81</v>
      </c>
      <c r="G14" s="19">
        <v>40.5</v>
      </c>
      <c r="H14" s="15">
        <v>87.65</v>
      </c>
      <c r="I14" s="15">
        <v>43.83</v>
      </c>
      <c r="J14" s="15">
        <v>84.33</v>
      </c>
      <c r="K14" s="11">
        <f t="array" ref="K14">SUMPRODUCT(($C$3:$C$115=C14)*($J$3:$J$115&gt;J14))+1</f>
        <v>1</v>
      </c>
      <c r="L14" s="15" t="str">
        <f t="shared" si="0"/>
        <v>是</v>
      </c>
    </row>
    <row r="15" s="3" customFormat="1" ht="35" customHeight="1" spans="1:12">
      <c r="A15" s="40" t="s">
        <v>25</v>
      </c>
      <c r="B15" s="40" t="s">
        <v>21</v>
      </c>
      <c r="C15" s="11">
        <v>202508006</v>
      </c>
      <c r="D15" s="12">
        <v>2</v>
      </c>
      <c r="E15" s="40" t="s">
        <v>33</v>
      </c>
      <c r="F15" s="19">
        <v>79</v>
      </c>
      <c r="G15" s="19">
        <v>39.5</v>
      </c>
      <c r="H15" s="15">
        <v>87.6</v>
      </c>
      <c r="I15" s="15">
        <v>43.8</v>
      </c>
      <c r="J15" s="15">
        <v>83.3</v>
      </c>
      <c r="K15" s="11">
        <f t="array" ref="K15">SUMPRODUCT(($C$3:$C$115=C15)*($J$3:$J$115&gt;J15))+1</f>
        <v>2</v>
      </c>
      <c r="L15" s="15" t="str">
        <f t="shared" si="0"/>
        <v>是</v>
      </c>
    </row>
    <row r="16" s="4" customFormat="1" ht="30" customHeight="1" spans="1:12">
      <c r="A16" s="41" t="s">
        <v>25</v>
      </c>
      <c r="B16" s="41" t="s">
        <v>21</v>
      </c>
      <c r="C16" s="20">
        <v>202508006</v>
      </c>
      <c r="D16" s="21">
        <v>2</v>
      </c>
      <c r="E16" s="41" t="s">
        <v>34</v>
      </c>
      <c r="F16" s="22">
        <v>77</v>
      </c>
      <c r="G16" s="22">
        <v>38.5</v>
      </c>
      <c r="H16" s="23">
        <v>85.5</v>
      </c>
      <c r="I16" s="23">
        <v>42.75</v>
      </c>
      <c r="J16" s="23">
        <v>81.25</v>
      </c>
      <c r="K16" s="20">
        <f t="array" ref="K16">SUMPRODUCT(($C$3:$C$115=C16)*($J$3:$J$115&gt;J16))+1</f>
        <v>3</v>
      </c>
      <c r="L16" s="23" t="str">
        <f t="shared" si="0"/>
        <v>否</v>
      </c>
    </row>
    <row r="17" s="4" customFormat="1" ht="30" customHeight="1" spans="1:12">
      <c r="A17" s="41" t="s">
        <v>25</v>
      </c>
      <c r="B17" s="41" t="s">
        <v>21</v>
      </c>
      <c r="C17" s="20">
        <v>202508006</v>
      </c>
      <c r="D17" s="21">
        <v>2</v>
      </c>
      <c r="E17" s="41" t="s">
        <v>35</v>
      </c>
      <c r="F17" s="22">
        <v>78</v>
      </c>
      <c r="G17" s="22">
        <v>39</v>
      </c>
      <c r="H17" s="23">
        <v>83.3</v>
      </c>
      <c r="I17" s="23">
        <v>41.65</v>
      </c>
      <c r="J17" s="23">
        <v>80.65</v>
      </c>
      <c r="K17" s="20">
        <f t="array" ref="K17">SUMPRODUCT(($C$3:$C$115=C17)*($J$3:$J$115&gt;J17))+1</f>
        <v>4</v>
      </c>
      <c r="L17" s="23" t="str">
        <f t="shared" si="0"/>
        <v>否</v>
      </c>
    </row>
    <row r="18" s="4" customFormat="1" ht="30" customHeight="1" spans="1:12">
      <c r="A18" s="41" t="s">
        <v>25</v>
      </c>
      <c r="B18" s="41" t="s">
        <v>21</v>
      </c>
      <c r="C18" s="20">
        <v>202508006</v>
      </c>
      <c r="D18" s="21">
        <v>2</v>
      </c>
      <c r="E18" s="41" t="s">
        <v>36</v>
      </c>
      <c r="F18" s="22">
        <v>75</v>
      </c>
      <c r="G18" s="22">
        <v>37.5</v>
      </c>
      <c r="H18" s="23">
        <v>84.75</v>
      </c>
      <c r="I18" s="23">
        <v>42.38</v>
      </c>
      <c r="J18" s="23">
        <v>79.88</v>
      </c>
      <c r="K18" s="20">
        <f t="array" ref="K18">SUMPRODUCT(($C$3:$C$115=C18)*($J$3:$J$115&gt;J18))+1</f>
        <v>5</v>
      </c>
      <c r="L18" s="23" t="str">
        <f t="shared" si="0"/>
        <v>否</v>
      </c>
    </row>
    <row r="19" s="4" customFormat="1" ht="30" customHeight="1" spans="1:12">
      <c r="A19" s="41" t="s">
        <v>25</v>
      </c>
      <c r="B19" s="41" t="s">
        <v>21</v>
      </c>
      <c r="C19" s="20">
        <v>202508006</v>
      </c>
      <c r="D19" s="21">
        <v>2</v>
      </c>
      <c r="E19" s="41" t="s">
        <v>37</v>
      </c>
      <c r="F19" s="22">
        <v>74</v>
      </c>
      <c r="G19" s="22">
        <v>37</v>
      </c>
      <c r="H19" s="23">
        <v>83.65</v>
      </c>
      <c r="I19" s="23">
        <v>41.83</v>
      </c>
      <c r="J19" s="23">
        <v>78.83</v>
      </c>
      <c r="K19" s="20">
        <f t="array" ref="K19">SUMPRODUCT(($C$3:$C$115=C19)*($J$3:$J$115&gt;J19))+1</f>
        <v>6</v>
      </c>
      <c r="L19" s="23" t="str">
        <f t="shared" si="0"/>
        <v>否</v>
      </c>
    </row>
    <row r="20" s="3" customFormat="1" ht="35" customHeight="1" spans="1:12">
      <c r="A20" s="40" t="s">
        <v>38</v>
      </c>
      <c r="B20" s="42" t="s">
        <v>14</v>
      </c>
      <c r="C20" s="11">
        <v>202508009</v>
      </c>
      <c r="D20" s="12">
        <v>2</v>
      </c>
      <c r="E20" s="40" t="s">
        <v>39</v>
      </c>
      <c r="F20" s="19">
        <v>88</v>
      </c>
      <c r="G20" s="19">
        <v>44</v>
      </c>
      <c r="H20" s="15">
        <v>87.8</v>
      </c>
      <c r="I20" s="15">
        <v>43.9</v>
      </c>
      <c r="J20" s="15">
        <v>87.9</v>
      </c>
      <c r="K20" s="11">
        <f t="array" ref="K20">SUMPRODUCT(($C$3:$C$115=C20)*($J$3:$J$115&gt;J20))+1</f>
        <v>1</v>
      </c>
      <c r="L20" s="15" t="str">
        <f t="shared" si="0"/>
        <v>是</v>
      </c>
    </row>
    <row r="21" s="3" customFormat="1" ht="35" customHeight="1" spans="1:12">
      <c r="A21" s="40" t="s">
        <v>38</v>
      </c>
      <c r="B21" s="40" t="s">
        <v>14</v>
      </c>
      <c r="C21" s="11">
        <v>202508009</v>
      </c>
      <c r="D21" s="12">
        <v>2</v>
      </c>
      <c r="E21" s="40" t="s">
        <v>40</v>
      </c>
      <c r="F21" s="19">
        <v>78</v>
      </c>
      <c r="G21" s="19">
        <v>39</v>
      </c>
      <c r="H21" s="15">
        <v>87.6</v>
      </c>
      <c r="I21" s="15">
        <v>43.8</v>
      </c>
      <c r="J21" s="15">
        <v>82.8</v>
      </c>
      <c r="K21" s="11">
        <f t="array" ref="K21">SUMPRODUCT(($C$3:$C$115=C21)*($J$3:$J$115&gt;J21))+1</f>
        <v>2</v>
      </c>
      <c r="L21" s="15" t="str">
        <f t="shared" si="0"/>
        <v>是</v>
      </c>
    </row>
    <row r="22" s="4" customFormat="1" ht="30" customHeight="1" spans="1:12">
      <c r="A22" s="41" t="s">
        <v>38</v>
      </c>
      <c r="B22" s="43" t="s">
        <v>14</v>
      </c>
      <c r="C22" s="20">
        <v>202508009</v>
      </c>
      <c r="D22" s="21">
        <v>2</v>
      </c>
      <c r="E22" s="41" t="s">
        <v>41</v>
      </c>
      <c r="F22" s="22">
        <v>72</v>
      </c>
      <c r="G22" s="22">
        <v>36</v>
      </c>
      <c r="H22" s="23">
        <v>83.55</v>
      </c>
      <c r="I22" s="23">
        <v>41.78</v>
      </c>
      <c r="J22" s="23">
        <v>77.78</v>
      </c>
      <c r="K22" s="20">
        <f t="array" ref="K22">SUMPRODUCT(($C$3:$C$115=C22)*($J$3:$J$115&gt;J22))+1</f>
        <v>3</v>
      </c>
      <c r="L22" s="23" t="str">
        <f t="shared" si="0"/>
        <v>否</v>
      </c>
    </row>
    <row r="23" s="4" customFormat="1" ht="30" customHeight="1" spans="1:12">
      <c r="A23" s="41" t="s">
        <v>38</v>
      </c>
      <c r="B23" s="41" t="s">
        <v>14</v>
      </c>
      <c r="C23" s="20">
        <v>202508009</v>
      </c>
      <c r="D23" s="21">
        <v>2</v>
      </c>
      <c r="E23" s="41" t="s">
        <v>42</v>
      </c>
      <c r="F23" s="22">
        <v>76</v>
      </c>
      <c r="G23" s="22">
        <v>38</v>
      </c>
      <c r="H23" s="23">
        <v>79.4</v>
      </c>
      <c r="I23" s="23">
        <v>39.7</v>
      </c>
      <c r="J23" s="23">
        <v>77.7</v>
      </c>
      <c r="K23" s="20">
        <f t="array" ref="K23">SUMPRODUCT(($C$3:$C$115=C23)*($J$3:$J$115&gt;J23))+1</f>
        <v>4</v>
      </c>
      <c r="L23" s="23" t="str">
        <f t="shared" si="0"/>
        <v>否</v>
      </c>
    </row>
    <row r="24" s="4" customFormat="1" ht="30" customHeight="1" spans="1:12">
      <c r="A24" s="41" t="s">
        <v>38</v>
      </c>
      <c r="B24" s="41" t="s">
        <v>14</v>
      </c>
      <c r="C24" s="20">
        <v>202508009</v>
      </c>
      <c r="D24" s="21">
        <v>2</v>
      </c>
      <c r="E24" s="41" t="s">
        <v>43</v>
      </c>
      <c r="F24" s="22">
        <v>75</v>
      </c>
      <c r="G24" s="22">
        <v>37.5</v>
      </c>
      <c r="H24" s="23">
        <v>80.25</v>
      </c>
      <c r="I24" s="23">
        <v>40.13</v>
      </c>
      <c r="J24" s="23">
        <v>77.63</v>
      </c>
      <c r="K24" s="20">
        <f t="array" ref="K24">SUMPRODUCT(($C$3:$C$115=C24)*($J$3:$J$115&gt;J24))+1</f>
        <v>5</v>
      </c>
      <c r="L24" s="23" t="str">
        <f t="shared" si="0"/>
        <v>否</v>
      </c>
    </row>
    <row r="25" s="4" customFormat="1" ht="30" customHeight="1" spans="1:12">
      <c r="A25" s="41" t="s">
        <v>38</v>
      </c>
      <c r="B25" s="41" t="s">
        <v>14</v>
      </c>
      <c r="C25" s="20">
        <v>202508009</v>
      </c>
      <c r="D25" s="21">
        <v>2</v>
      </c>
      <c r="E25" s="41" t="s">
        <v>44</v>
      </c>
      <c r="F25" s="22">
        <v>72</v>
      </c>
      <c r="G25" s="22">
        <v>36</v>
      </c>
      <c r="H25" s="23">
        <v>79.9</v>
      </c>
      <c r="I25" s="23">
        <v>39.95</v>
      </c>
      <c r="J25" s="23">
        <v>75.95</v>
      </c>
      <c r="K25" s="20">
        <f t="array" ref="K25">SUMPRODUCT(($C$3:$C$115=C25)*($J$3:$J$115&gt;J25))+1</f>
        <v>6</v>
      </c>
      <c r="L25" s="23" t="str">
        <f t="shared" si="0"/>
        <v>否</v>
      </c>
    </row>
    <row r="26" s="3" customFormat="1" ht="35" customHeight="1" spans="1:12">
      <c r="A26" s="40" t="s">
        <v>13</v>
      </c>
      <c r="B26" s="40" t="s">
        <v>45</v>
      </c>
      <c r="C26" s="11">
        <v>202508010</v>
      </c>
      <c r="D26" s="12">
        <v>1</v>
      </c>
      <c r="E26" s="40" t="s">
        <v>46</v>
      </c>
      <c r="F26" s="19">
        <v>82.5</v>
      </c>
      <c r="G26" s="19">
        <v>41.25</v>
      </c>
      <c r="H26" s="15">
        <v>89.3</v>
      </c>
      <c r="I26" s="15">
        <v>44.65</v>
      </c>
      <c r="J26" s="15">
        <v>85.9</v>
      </c>
      <c r="K26" s="11">
        <f t="array" ref="K26">SUMPRODUCT(($C$3:$C$115=C26)*($J$3:$J$115&gt;J26))+1</f>
        <v>1</v>
      </c>
      <c r="L26" s="15" t="str">
        <f t="shared" si="0"/>
        <v>是</v>
      </c>
    </row>
    <row r="27" s="4" customFormat="1" ht="30" customHeight="1" spans="1:12">
      <c r="A27" s="41" t="s">
        <v>13</v>
      </c>
      <c r="B27" s="41" t="s">
        <v>45</v>
      </c>
      <c r="C27" s="20">
        <v>202508010</v>
      </c>
      <c r="D27" s="21">
        <v>1</v>
      </c>
      <c r="E27" s="41" t="s">
        <v>47</v>
      </c>
      <c r="F27" s="22">
        <v>81.5</v>
      </c>
      <c r="G27" s="22">
        <v>40.75</v>
      </c>
      <c r="H27" s="23">
        <v>88.75</v>
      </c>
      <c r="I27" s="23">
        <v>44.38</v>
      </c>
      <c r="J27" s="23">
        <v>85.13</v>
      </c>
      <c r="K27" s="20">
        <f t="array" ref="K27">SUMPRODUCT(($C$3:$C$115=C27)*($J$3:$J$115&gt;J27))+1</f>
        <v>2</v>
      </c>
      <c r="L27" s="23" t="str">
        <f t="shared" si="0"/>
        <v>否</v>
      </c>
    </row>
    <row r="28" s="4" customFormat="1" ht="30" customHeight="1" spans="1:12">
      <c r="A28" s="41" t="s">
        <v>13</v>
      </c>
      <c r="B28" s="41" t="s">
        <v>45</v>
      </c>
      <c r="C28" s="20">
        <v>202508010</v>
      </c>
      <c r="D28" s="21">
        <v>1</v>
      </c>
      <c r="E28" s="41" t="s">
        <v>48</v>
      </c>
      <c r="F28" s="22">
        <v>77</v>
      </c>
      <c r="G28" s="22">
        <v>38.5</v>
      </c>
      <c r="H28" s="23">
        <v>83.9</v>
      </c>
      <c r="I28" s="23">
        <v>41.95</v>
      </c>
      <c r="J28" s="23">
        <v>80.45</v>
      </c>
      <c r="K28" s="20">
        <f t="array" ref="K28">SUMPRODUCT(($C$3:$C$115=C28)*($J$3:$J$115&gt;J28))+1</f>
        <v>3</v>
      </c>
      <c r="L28" s="23" t="str">
        <f t="shared" si="0"/>
        <v>否</v>
      </c>
    </row>
    <row r="29" s="3" customFormat="1" ht="35" customHeight="1" spans="1:12">
      <c r="A29" s="40" t="s">
        <v>25</v>
      </c>
      <c r="B29" s="40" t="s">
        <v>45</v>
      </c>
      <c r="C29" s="11">
        <v>202508011</v>
      </c>
      <c r="D29" s="12">
        <v>2</v>
      </c>
      <c r="E29" s="40" t="s">
        <v>49</v>
      </c>
      <c r="F29" s="19">
        <v>83.5</v>
      </c>
      <c r="G29" s="19">
        <v>41.75</v>
      </c>
      <c r="H29" s="15">
        <v>84</v>
      </c>
      <c r="I29" s="15">
        <v>42</v>
      </c>
      <c r="J29" s="15">
        <v>83.75</v>
      </c>
      <c r="K29" s="11">
        <f t="array" ref="K29">SUMPRODUCT(($C$3:$C$115=C29)*($J$3:$J$115&gt;J29))+1</f>
        <v>1</v>
      </c>
      <c r="L29" s="15" t="str">
        <f t="shared" si="0"/>
        <v>是</v>
      </c>
    </row>
    <row r="30" s="3" customFormat="1" ht="35" customHeight="1" spans="1:12">
      <c r="A30" s="40" t="s">
        <v>25</v>
      </c>
      <c r="B30" s="40" t="s">
        <v>45</v>
      </c>
      <c r="C30" s="11">
        <v>202508011</v>
      </c>
      <c r="D30" s="12">
        <v>2</v>
      </c>
      <c r="E30" s="40" t="s">
        <v>50</v>
      </c>
      <c r="F30" s="19">
        <v>75</v>
      </c>
      <c r="G30" s="19">
        <v>37.5</v>
      </c>
      <c r="H30" s="15">
        <v>91.25</v>
      </c>
      <c r="I30" s="15">
        <v>45.63</v>
      </c>
      <c r="J30" s="15">
        <v>83.13</v>
      </c>
      <c r="K30" s="11">
        <f t="array" ref="K30">SUMPRODUCT(($C$3:$C$115=C30)*($J$3:$J$115&gt;J30))+1</f>
        <v>2</v>
      </c>
      <c r="L30" s="15" t="str">
        <f t="shared" si="0"/>
        <v>是</v>
      </c>
    </row>
    <row r="31" s="4" customFormat="1" ht="30" customHeight="1" spans="1:12">
      <c r="A31" s="41" t="s">
        <v>25</v>
      </c>
      <c r="B31" s="41" t="s">
        <v>45</v>
      </c>
      <c r="C31" s="20">
        <v>202508011</v>
      </c>
      <c r="D31" s="21">
        <v>2</v>
      </c>
      <c r="E31" s="41" t="s">
        <v>51</v>
      </c>
      <c r="F31" s="22">
        <v>74</v>
      </c>
      <c r="G31" s="22">
        <v>37</v>
      </c>
      <c r="H31" s="23">
        <v>89.95</v>
      </c>
      <c r="I31" s="23">
        <v>44.98</v>
      </c>
      <c r="J31" s="23">
        <v>81.98</v>
      </c>
      <c r="K31" s="20">
        <f t="array" ref="K31">SUMPRODUCT(($C$3:$C$115=C31)*($J$3:$J$115&gt;J31))+1</f>
        <v>3</v>
      </c>
      <c r="L31" s="23" t="str">
        <f t="shared" si="0"/>
        <v>否</v>
      </c>
    </row>
    <row r="32" s="4" customFormat="1" ht="30" customHeight="1" spans="1:12">
      <c r="A32" s="41" t="s">
        <v>25</v>
      </c>
      <c r="B32" s="41" t="s">
        <v>45</v>
      </c>
      <c r="C32" s="20">
        <v>202508011</v>
      </c>
      <c r="D32" s="21">
        <v>2</v>
      </c>
      <c r="E32" s="41" t="s">
        <v>52</v>
      </c>
      <c r="F32" s="22">
        <v>79.5</v>
      </c>
      <c r="G32" s="22">
        <v>39.75</v>
      </c>
      <c r="H32" s="23">
        <v>80.5</v>
      </c>
      <c r="I32" s="23">
        <v>40.25</v>
      </c>
      <c r="J32" s="23">
        <v>80</v>
      </c>
      <c r="K32" s="20">
        <f t="array" ref="K32">SUMPRODUCT(($C$3:$C$115=C32)*($J$3:$J$115&gt;J32))+1</f>
        <v>4</v>
      </c>
      <c r="L32" s="23" t="str">
        <f t="shared" si="0"/>
        <v>否</v>
      </c>
    </row>
    <row r="33" s="4" customFormat="1" ht="30" customHeight="1" spans="1:12">
      <c r="A33" s="41" t="s">
        <v>25</v>
      </c>
      <c r="B33" s="41" t="s">
        <v>45</v>
      </c>
      <c r="C33" s="20">
        <v>202508011</v>
      </c>
      <c r="D33" s="21">
        <v>2</v>
      </c>
      <c r="E33" s="41" t="s">
        <v>53</v>
      </c>
      <c r="F33" s="22">
        <v>80.5</v>
      </c>
      <c r="G33" s="22">
        <v>40.25</v>
      </c>
      <c r="H33" s="23">
        <v>78.6</v>
      </c>
      <c r="I33" s="23">
        <v>39.3</v>
      </c>
      <c r="J33" s="23">
        <v>79.55</v>
      </c>
      <c r="K33" s="20">
        <f t="array" ref="K33">SUMPRODUCT(($C$3:$C$115=C33)*($J$3:$J$115&gt;J33))+1</f>
        <v>5</v>
      </c>
      <c r="L33" s="23" t="str">
        <f t="shared" si="0"/>
        <v>否</v>
      </c>
    </row>
    <row r="34" s="4" customFormat="1" ht="30" customHeight="1" spans="1:12">
      <c r="A34" s="41" t="s">
        <v>25</v>
      </c>
      <c r="B34" s="41" t="s">
        <v>45</v>
      </c>
      <c r="C34" s="20">
        <v>202508011</v>
      </c>
      <c r="D34" s="21">
        <v>2</v>
      </c>
      <c r="E34" s="41" t="s">
        <v>54</v>
      </c>
      <c r="F34" s="22">
        <v>74</v>
      </c>
      <c r="G34" s="22">
        <v>37</v>
      </c>
      <c r="H34" s="23">
        <v>83.75</v>
      </c>
      <c r="I34" s="23">
        <v>41.88</v>
      </c>
      <c r="J34" s="23">
        <v>78.88</v>
      </c>
      <c r="K34" s="20">
        <f t="array" ref="K34">SUMPRODUCT(($C$3:$C$115=C34)*($J$3:$J$115&gt;J34))+1</f>
        <v>6</v>
      </c>
      <c r="L34" s="23" t="str">
        <f t="shared" si="0"/>
        <v>否</v>
      </c>
    </row>
    <row r="35" s="3" customFormat="1" ht="35" customHeight="1" spans="1:12">
      <c r="A35" s="40" t="s">
        <v>18</v>
      </c>
      <c r="B35" s="40" t="s">
        <v>55</v>
      </c>
      <c r="C35" s="11">
        <v>202508012</v>
      </c>
      <c r="D35" s="12">
        <v>1</v>
      </c>
      <c r="E35" s="40" t="s">
        <v>56</v>
      </c>
      <c r="F35" s="19">
        <v>75.5</v>
      </c>
      <c r="G35" s="19">
        <v>37.75</v>
      </c>
      <c r="H35" s="15">
        <v>86.45</v>
      </c>
      <c r="I35" s="15">
        <v>43.23</v>
      </c>
      <c r="J35" s="15">
        <v>80.98</v>
      </c>
      <c r="K35" s="11">
        <f t="array" ref="K35">SUMPRODUCT(($C$3:$C$115=C35)*($J$3:$J$115&gt;J35))+1</f>
        <v>1</v>
      </c>
      <c r="L35" s="15" t="str">
        <f t="shared" si="0"/>
        <v>是</v>
      </c>
    </row>
    <row r="36" s="4" customFormat="1" ht="30" customHeight="1" spans="1:12">
      <c r="A36" s="41" t="s">
        <v>18</v>
      </c>
      <c r="B36" s="41" t="s">
        <v>55</v>
      </c>
      <c r="C36" s="20">
        <v>202508012</v>
      </c>
      <c r="D36" s="21">
        <v>1</v>
      </c>
      <c r="E36" s="41" t="s">
        <v>57</v>
      </c>
      <c r="F36" s="22">
        <v>72</v>
      </c>
      <c r="G36" s="22">
        <v>36</v>
      </c>
      <c r="H36" s="23">
        <v>83.8</v>
      </c>
      <c r="I36" s="23">
        <v>41.9</v>
      </c>
      <c r="J36" s="23">
        <v>77.9</v>
      </c>
      <c r="K36" s="20">
        <f t="array" ref="K36">SUMPRODUCT(($C$3:$C$115=C36)*($J$3:$J$115&gt;J36))+1</f>
        <v>2</v>
      </c>
      <c r="L36" s="23" t="str">
        <f t="shared" si="0"/>
        <v>否</v>
      </c>
    </row>
    <row r="37" s="4" customFormat="1" ht="30" customHeight="1" spans="1:12">
      <c r="A37" s="41" t="s">
        <v>18</v>
      </c>
      <c r="B37" s="41" t="s">
        <v>55</v>
      </c>
      <c r="C37" s="20">
        <v>202508012</v>
      </c>
      <c r="D37" s="21">
        <v>1</v>
      </c>
      <c r="E37" s="41" t="s">
        <v>58</v>
      </c>
      <c r="F37" s="22">
        <v>72.5</v>
      </c>
      <c r="G37" s="22">
        <v>36.25</v>
      </c>
      <c r="H37" s="23">
        <v>75.05</v>
      </c>
      <c r="I37" s="23">
        <v>37.53</v>
      </c>
      <c r="J37" s="23">
        <v>73.78</v>
      </c>
      <c r="K37" s="20">
        <f t="array" ref="K37">SUMPRODUCT(($C$3:$C$115=C37)*($J$3:$J$115&gt;J37))+1</f>
        <v>3</v>
      </c>
      <c r="L37" s="23" t="str">
        <f t="shared" si="0"/>
        <v>否</v>
      </c>
    </row>
    <row r="38" s="3" customFormat="1" ht="35" customHeight="1" spans="1:12">
      <c r="A38" s="40" t="s">
        <v>20</v>
      </c>
      <c r="B38" s="40" t="s">
        <v>55</v>
      </c>
      <c r="C38" s="11">
        <v>202508013</v>
      </c>
      <c r="D38" s="12">
        <v>1</v>
      </c>
      <c r="E38" s="40" t="s">
        <v>59</v>
      </c>
      <c r="F38" s="19">
        <v>75</v>
      </c>
      <c r="G38" s="19">
        <v>37.5</v>
      </c>
      <c r="H38" s="15">
        <v>88.6</v>
      </c>
      <c r="I38" s="15">
        <v>44.3</v>
      </c>
      <c r="J38" s="15">
        <v>81.8</v>
      </c>
      <c r="K38" s="11">
        <f t="array" ref="K38">SUMPRODUCT(($C$3:$C$115=C38)*($J$3:$J$115&gt;J38))+1</f>
        <v>1</v>
      </c>
      <c r="L38" s="15" t="str">
        <f t="shared" si="0"/>
        <v>是</v>
      </c>
    </row>
    <row r="39" s="4" customFormat="1" ht="30" customHeight="1" spans="1:12">
      <c r="A39" s="41" t="s">
        <v>20</v>
      </c>
      <c r="B39" s="41" t="s">
        <v>55</v>
      </c>
      <c r="C39" s="20">
        <v>202508013</v>
      </c>
      <c r="D39" s="21">
        <v>1</v>
      </c>
      <c r="E39" s="41" t="s">
        <v>60</v>
      </c>
      <c r="F39" s="22">
        <v>77.5</v>
      </c>
      <c r="G39" s="22">
        <v>38.75</v>
      </c>
      <c r="H39" s="23">
        <v>85.75</v>
      </c>
      <c r="I39" s="23">
        <v>42.88</v>
      </c>
      <c r="J39" s="23">
        <v>81.63</v>
      </c>
      <c r="K39" s="20">
        <f t="array" ref="K39">SUMPRODUCT(($C$3:$C$115=C39)*($J$3:$J$115&gt;J39))+1</f>
        <v>2</v>
      </c>
      <c r="L39" s="23" t="str">
        <f t="shared" si="0"/>
        <v>否</v>
      </c>
    </row>
    <row r="40" s="4" customFormat="1" ht="30" customHeight="1" spans="1:12">
      <c r="A40" s="41" t="s">
        <v>20</v>
      </c>
      <c r="B40" s="41" t="s">
        <v>55</v>
      </c>
      <c r="C40" s="20">
        <v>202508013</v>
      </c>
      <c r="D40" s="21">
        <v>1</v>
      </c>
      <c r="E40" s="41" t="s">
        <v>61</v>
      </c>
      <c r="F40" s="22">
        <v>75</v>
      </c>
      <c r="G40" s="22">
        <v>37.5</v>
      </c>
      <c r="H40" s="23">
        <v>84.15</v>
      </c>
      <c r="I40" s="23">
        <v>42.08</v>
      </c>
      <c r="J40" s="23">
        <v>79.58</v>
      </c>
      <c r="K40" s="20">
        <f t="array" ref="K40">SUMPRODUCT(($C$3:$C$115=C40)*($J$3:$J$115&gt;J40))+1</f>
        <v>3</v>
      </c>
      <c r="L40" s="23" t="str">
        <f t="shared" si="0"/>
        <v>否</v>
      </c>
    </row>
    <row r="41" s="4" customFormat="1" ht="30" customHeight="1" spans="1:12">
      <c r="A41" s="41" t="s">
        <v>20</v>
      </c>
      <c r="B41" s="43" t="s">
        <v>55</v>
      </c>
      <c r="C41" s="20">
        <v>202508013</v>
      </c>
      <c r="D41" s="21">
        <v>1</v>
      </c>
      <c r="E41" s="41" t="s">
        <v>62</v>
      </c>
      <c r="F41" s="22">
        <v>76.5</v>
      </c>
      <c r="G41" s="22">
        <v>38.25</v>
      </c>
      <c r="H41" s="23" t="s">
        <v>63</v>
      </c>
      <c r="I41" s="23" t="s">
        <v>64</v>
      </c>
      <c r="J41" s="23">
        <v>38.25</v>
      </c>
      <c r="K41" s="20">
        <f t="array" ref="K41">SUMPRODUCT(($C$3:$C$115=C41)*($J$3:$J$115&gt;J41))+1</f>
        <v>4</v>
      </c>
      <c r="L41" s="23" t="str">
        <f t="shared" si="0"/>
        <v>否</v>
      </c>
    </row>
    <row r="42" s="3" customFormat="1" ht="35" customHeight="1" spans="1:12">
      <c r="A42" s="40" t="s">
        <v>18</v>
      </c>
      <c r="B42" s="40" t="s">
        <v>65</v>
      </c>
      <c r="C42" s="11">
        <v>202508014</v>
      </c>
      <c r="D42" s="12">
        <v>1</v>
      </c>
      <c r="E42" s="40" t="s">
        <v>66</v>
      </c>
      <c r="F42" s="19">
        <v>73</v>
      </c>
      <c r="G42" s="19">
        <v>36.5</v>
      </c>
      <c r="H42" s="15">
        <v>88.65</v>
      </c>
      <c r="I42" s="15">
        <v>44.33</v>
      </c>
      <c r="J42" s="15">
        <v>80.83</v>
      </c>
      <c r="K42" s="11">
        <f t="array" ref="K42">SUMPRODUCT(($C$3:$C$115=C42)*($J$3:$J$115&gt;J42))+1</f>
        <v>1</v>
      </c>
      <c r="L42" s="15" t="str">
        <f t="shared" si="0"/>
        <v>是</v>
      </c>
    </row>
    <row r="43" s="4" customFormat="1" ht="30" customHeight="1" spans="1:12">
      <c r="A43" s="41" t="s">
        <v>18</v>
      </c>
      <c r="B43" s="41" t="s">
        <v>65</v>
      </c>
      <c r="C43" s="20">
        <v>202508014</v>
      </c>
      <c r="D43" s="21">
        <v>1</v>
      </c>
      <c r="E43" s="41" t="s">
        <v>67</v>
      </c>
      <c r="F43" s="22">
        <v>71</v>
      </c>
      <c r="G43" s="22">
        <v>35.5</v>
      </c>
      <c r="H43" s="23">
        <v>79.35</v>
      </c>
      <c r="I43" s="23">
        <v>39.68</v>
      </c>
      <c r="J43" s="23">
        <v>75.18</v>
      </c>
      <c r="K43" s="20">
        <f t="array" ref="K43">SUMPRODUCT(($C$3:$C$115=C43)*($J$3:$J$115&gt;J43))+1</f>
        <v>2</v>
      </c>
      <c r="L43" s="23" t="str">
        <f t="shared" si="0"/>
        <v>否</v>
      </c>
    </row>
    <row r="44" s="4" customFormat="1" ht="30" customHeight="1" spans="1:12">
      <c r="A44" s="41" t="s">
        <v>18</v>
      </c>
      <c r="B44" s="41" t="s">
        <v>65</v>
      </c>
      <c r="C44" s="20">
        <v>202508014</v>
      </c>
      <c r="D44" s="21">
        <v>1</v>
      </c>
      <c r="E44" s="41" t="s">
        <v>68</v>
      </c>
      <c r="F44" s="22">
        <v>73</v>
      </c>
      <c r="G44" s="22">
        <v>36.5</v>
      </c>
      <c r="H44" s="23">
        <v>74</v>
      </c>
      <c r="I44" s="23">
        <v>37</v>
      </c>
      <c r="J44" s="23">
        <v>73.5</v>
      </c>
      <c r="K44" s="20">
        <f t="array" ref="K44">SUMPRODUCT(($C$3:$C$115=C44)*($J$3:$J$115&gt;J44))+1</f>
        <v>3</v>
      </c>
      <c r="L44" s="23" t="str">
        <f t="shared" si="0"/>
        <v>否</v>
      </c>
    </row>
    <row r="45" s="3" customFormat="1" ht="35" customHeight="1" spans="1:12">
      <c r="A45" s="40" t="s">
        <v>18</v>
      </c>
      <c r="B45" s="40" t="s">
        <v>65</v>
      </c>
      <c r="C45" s="11">
        <v>202508015</v>
      </c>
      <c r="D45" s="12">
        <v>1</v>
      </c>
      <c r="E45" s="40" t="s">
        <v>69</v>
      </c>
      <c r="F45" s="19">
        <v>78</v>
      </c>
      <c r="G45" s="19">
        <v>39</v>
      </c>
      <c r="H45" s="15">
        <v>89.65</v>
      </c>
      <c r="I45" s="15">
        <v>44.83</v>
      </c>
      <c r="J45" s="15">
        <v>83.83</v>
      </c>
      <c r="K45" s="11">
        <f t="array" ref="K45">SUMPRODUCT(($C$3:$C$115=C45)*($J$3:$J$115&gt;J45))+1</f>
        <v>1</v>
      </c>
      <c r="L45" s="15" t="str">
        <f t="shared" si="0"/>
        <v>是</v>
      </c>
    </row>
    <row r="46" s="4" customFormat="1" ht="30" customHeight="1" spans="1:12">
      <c r="A46" s="41" t="s">
        <v>18</v>
      </c>
      <c r="B46" s="41" t="s">
        <v>65</v>
      </c>
      <c r="C46" s="20">
        <v>202508015</v>
      </c>
      <c r="D46" s="21">
        <v>1</v>
      </c>
      <c r="E46" s="41" t="s">
        <v>70</v>
      </c>
      <c r="F46" s="22">
        <v>79</v>
      </c>
      <c r="G46" s="22">
        <v>39.5</v>
      </c>
      <c r="H46" s="23">
        <v>85.3</v>
      </c>
      <c r="I46" s="23">
        <v>42.65</v>
      </c>
      <c r="J46" s="23">
        <v>82.15</v>
      </c>
      <c r="K46" s="20">
        <f t="array" ref="K46">SUMPRODUCT(($C$3:$C$115=C46)*($J$3:$J$115&gt;J46))+1</f>
        <v>2</v>
      </c>
      <c r="L46" s="23" t="str">
        <f t="shared" si="0"/>
        <v>否</v>
      </c>
    </row>
    <row r="47" s="4" customFormat="1" ht="30" customHeight="1" spans="1:12">
      <c r="A47" s="41" t="s">
        <v>18</v>
      </c>
      <c r="B47" s="43" t="s">
        <v>65</v>
      </c>
      <c r="C47" s="20">
        <v>202508015</v>
      </c>
      <c r="D47" s="21">
        <v>1</v>
      </c>
      <c r="E47" s="41" t="s">
        <v>71</v>
      </c>
      <c r="F47" s="22">
        <v>83</v>
      </c>
      <c r="G47" s="22">
        <v>41.5</v>
      </c>
      <c r="H47" s="23">
        <v>78.05</v>
      </c>
      <c r="I47" s="23">
        <v>39.03</v>
      </c>
      <c r="J47" s="23">
        <v>80.53</v>
      </c>
      <c r="K47" s="20">
        <f t="array" ref="K47">SUMPRODUCT(($C$3:$C$115=C47)*($J$3:$J$115&gt;J47))+1</f>
        <v>3</v>
      </c>
      <c r="L47" s="23" t="str">
        <f t="shared" si="0"/>
        <v>否</v>
      </c>
    </row>
    <row r="48" s="3" customFormat="1" ht="35" customHeight="1" spans="1:12">
      <c r="A48" s="40" t="s">
        <v>13</v>
      </c>
      <c r="B48" s="40" t="s">
        <v>72</v>
      </c>
      <c r="C48" s="11">
        <v>202508016</v>
      </c>
      <c r="D48" s="12">
        <v>1</v>
      </c>
      <c r="E48" s="40" t="s">
        <v>73</v>
      </c>
      <c r="F48" s="19">
        <v>81</v>
      </c>
      <c r="G48" s="19">
        <v>40.5</v>
      </c>
      <c r="H48" s="15">
        <v>87.65</v>
      </c>
      <c r="I48" s="15">
        <v>43.83</v>
      </c>
      <c r="J48" s="15">
        <v>84.33</v>
      </c>
      <c r="K48" s="11">
        <f t="array" ref="K48">SUMPRODUCT(($C$3:$C$115=C48)*($J$3:$J$115&gt;J48))+1</f>
        <v>1</v>
      </c>
      <c r="L48" s="15" t="str">
        <f t="shared" si="0"/>
        <v>是</v>
      </c>
    </row>
    <row r="49" s="4" customFormat="1" ht="30" customHeight="1" spans="1:12">
      <c r="A49" s="41" t="s">
        <v>13</v>
      </c>
      <c r="B49" s="41" t="s">
        <v>72</v>
      </c>
      <c r="C49" s="20">
        <v>202508016</v>
      </c>
      <c r="D49" s="21">
        <v>1</v>
      </c>
      <c r="E49" s="41" t="s">
        <v>74</v>
      </c>
      <c r="F49" s="22">
        <v>71</v>
      </c>
      <c r="G49" s="22">
        <v>35.5</v>
      </c>
      <c r="H49" s="23">
        <v>77.5</v>
      </c>
      <c r="I49" s="23">
        <v>38.75</v>
      </c>
      <c r="J49" s="23">
        <v>74.25</v>
      </c>
      <c r="K49" s="20">
        <f t="array" ref="K49">SUMPRODUCT(($C$3:$C$115=C49)*($J$3:$J$115&gt;J49))+1</f>
        <v>2</v>
      </c>
      <c r="L49" s="23" t="str">
        <f t="shared" si="0"/>
        <v>否</v>
      </c>
    </row>
    <row r="50" s="4" customFormat="1" ht="30" customHeight="1" spans="1:12">
      <c r="A50" s="41" t="s">
        <v>13</v>
      </c>
      <c r="B50" s="41" t="s">
        <v>72</v>
      </c>
      <c r="C50" s="20">
        <v>202508016</v>
      </c>
      <c r="D50" s="21">
        <v>1</v>
      </c>
      <c r="E50" s="41" t="s">
        <v>75</v>
      </c>
      <c r="F50" s="22">
        <v>56</v>
      </c>
      <c r="G50" s="22">
        <v>28</v>
      </c>
      <c r="H50" s="23">
        <v>79.35</v>
      </c>
      <c r="I50" s="23">
        <v>39.68</v>
      </c>
      <c r="J50" s="23">
        <v>67.68</v>
      </c>
      <c r="K50" s="20">
        <f t="array" ref="K50">SUMPRODUCT(($C$3:$C$115=C50)*($J$3:$J$115&gt;J50))+1</f>
        <v>3</v>
      </c>
      <c r="L50" s="23" t="str">
        <f t="shared" si="0"/>
        <v>否</v>
      </c>
    </row>
    <row r="51" s="3" customFormat="1" ht="35" customHeight="1" spans="1:12">
      <c r="A51" s="40" t="s">
        <v>76</v>
      </c>
      <c r="B51" s="40" t="s">
        <v>77</v>
      </c>
      <c r="C51" s="11">
        <v>202508017</v>
      </c>
      <c r="D51" s="12">
        <v>6</v>
      </c>
      <c r="E51" s="40" t="s">
        <v>78</v>
      </c>
      <c r="F51" s="19">
        <v>87</v>
      </c>
      <c r="G51" s="19">
        <v>43.5</v>
      </c>
      <c r="H51" s="15">
        <v>89.05</v>
      </c>
      <c r="I51" s="15">
        <v>44.53</v>
      </c>
      <c r="J51" s="15">
        <v>88.03</v>
      </c>
      <c r="K51" s="11">
        <f t="array" ref="K51">SUMPRODUCT(($C$3:$C$115=C51)*($J$3:$J$115&gt;J51))+1</f>
        <v>1</v>
      </c>
      <c r="L51" s="15" t="str">
        <f t="shared" si="0"/>
        <v>是</v>
      </c>
    </row>
    <row r="52" s="3" customFormat="1" ht="35" customHeight="1" spans="1:12">
      <c r="A52" s="40" t="s">
        <v>76</v>
      </c>
      <c r="B52" s="40" t="s">
        <v>77</v>
      </c>
      <c r="C52" s="11">
        <v>202508017</v>
      </c>
      <c r="D52" s="12">
        <v>6</v>
      </c>
      <c r="E52" s="40" t="s">
        <v>79</v>
      </c>
      <c r="F52" s="19">
        <v>88</v>
      </c>
      <c r="G52" s="19">
        <v>44</v>
      </c>
      <c r="H52" s="15">
        <v>85.65</v>
      </c>
      <c r="I52" s="15">
        <v>42.83</v>
      </c>
      <c r="J52" s="15">
        <v>86.83</v>
      </c>
      <c r="K52" s="11">
        <f t="array" ref="K52">SUMPRODUCT(($C$3:$C$115=C52)*($J$3:$J$115&gt;J52))+1</f>
        <v>2</v>
      </c>
      <c r="L52" s="15" t="str">
        <f t="shared" si="0"/>
        <v>是</v>
      </c>
    </row>
    <row r="53" s="3" customFormat="1" ht="35" customHeight="1" spans="1:12">
      <c r="A53" s="40" t="s">
        <v>76</v>
      </c>
      <c r="B53" s="40" t="s">
        <v>77</v>
      </c>
      <c r="C53" s="11">
        <v>202508017</v>
      </c>
      <c r="D53" s="12">
        <v>6</v>
      </c>
      <c r="E53" s="40" t="s">
        <v>80</v>
      </c>
      <c r="F53" s="19">
        <v>86</v>
      </c>
      <c r="G53" s="19">
        <v>43</v>
      </c>
      <c r="H53" s="15">
        <v>85.1</v>
      </c>
      <c r="I53" s="15">
        <v>42.55</v>
      </c>
      <c r="J53" s="15">
        <v>85.55</v>
      </c>
      <c r="K53" s="11">
        <f t="array" ref="K53">SUMPRODUCT(($C$3:$C$115=C53)*($J$3:$J$115&gt;J53))+1</f>
        <v>3</v>
      </c>
      <c r="L53" s="15" t="str">
        <f t="shared" si="0"/>
        <v>是</v>
      </c>
    </row>
    <row r="54" s="3" customFormat="1" ht="35" customHeight="1" spans="1:12">
      <c r="A54" s="40" t="s">
        <v>76</v>
      </c>
      <c r="B54" s="40" t="s">
        <v>77</v>
      </c>
      <c r="C54" s="11">
        <v>202508017</v>
      </c>
      <c r="D54" s="12">
        <v>6</v>
      </c>
      <c r="E54" s="40" t="s">
        <v>81</v>
      </c>
      <c r="F54" s="19">
        <v>83</v>
      </c>
      <c r="G54" s="19">
        <v>41.5</v>
      </c>
      <c r="H54" s="15">
        <v>88.05</v>
      </c>
      <c r="I54" s="15">
        <v>44.03</v>
      </c>
      <c r="J54" s="15">
        <v>85.53</v>
      </c>
      <c r="K54" s="11">
        <f t="array" ref="K54">SUMPRODUCT(($C$3:$C$115=C54)*($J$3:$J$115&gt;J54))+1</f>
        <v>4</v>
      </c>
      <c r="L54" s="15" t="str">
        <f t="shared" si="0"/>
        <v>是</v>
      </c>
    </row>
    <row r="55" s="3" customFormat="1" ht="35" customHeight="1" spans="1:12">
      <c r="A55" s="40" t="s">
        <v>76</v>
      </c>
      <c r="B55" s="42" t="s">
        <v>77</v>
      </c>
      <c r="C55" s="11">
        <v>202508017</v>
      </c>
      <c r="D55" s="12">
        <v>6</v>
      </c>
      <c r="E55" s="40" t="s">
        <v>82</v>
      </c>
      <c r="F55" s="19">
        <v>84</v>
      </c>
      <c r="G55" s="19">
        <v>42</v>
      </c>
      <c r="H55" s="15">
        <v>85.7</v>
      </c>
      <c r="I55" s="15">
        <v>42.85</v>
      </c>
      <c r="J55" s="15">
        <v>84.85</v>
      </c>
      <c r="K55" s="11">
        <f t="array" ref="K55">SUMPRODUCT(($C$3:$C$115=C55)*($J$3:$J$115&gt;J55))+1</f>
        <v>5</v>
      </c>
      <c r="L55" s="15" t="str">
        <f t="shared" si="0"/>
        <v>是</v>
      </c>
    </row>
    <row r="56" s="3" customFormat="1" ht="35" customHeight="1" spans="1:12">
      <c r="A56" s="40" t="s">
        <v>76</v>
      </c>
      <c r="B56" s="40" t="s">
        <v>77</v>
      </c>
      <c r="C56" s="11">
        <v>202508017</v>
      </c>
      <c r="D56" s="12">
        <v>6</v>
      </c>
      <c r="E56" s="40" t="s">
        <v>83</v>
      </c>
      <c r="F56" s="19">
        <v>84</v>
      </c>
      <c r="G56" s="19">
        <v>42</v>
      </c>
      <c r="H56" s="15">
        <v>85.2</v>
      </c>
      <c r="I56" s="15">
        <v>42.6</v>
      </c>
      <c r="J56" s="15">
        <v>84.6</v>
      </c>
      <c r="K56" s="11">
        <f t="array" ref="K56">SUMPRODUCT(($C$3:$C$115=C56)*($J$3:$J$115&gt;J56))+1</f>
        <v>6</v>
      </c>
      <c r="L56" s="15" t="str">
        <f t="shared" si="0"/>
        <v>是</v>
      </c>
    </row>
    <row r="57" s="4" customFormat="1" ht="30" customHeight="1" spans="1:12">
      <c r="A57" s="41" t="s">
        <v>76</v>
      </c>
      <c r="B57" s="41" t="s">
        <v>77</v>
      </c>
      <c r="C57" s="20">
        <v>202508017</v>
      </c>
      <c r="D57" s="21">
        <v>6</v>
      </c>
      <c r="E57" s="41" t="s">
        <v>84</v>
      </c>
      <c r="F57" s="22">
        <v>85</v>
      </c>
      <c r="G57" s="22">
        <v>42.5</v>
      </c>
      <c r="H57" s="23">
        <v>83.65</v>
      </c>
      <c r="I57" s="23">
        <v>41.83</v>
      </c>
      <c r="J57" s="23">
        <v>84.33</v>
      </c>
      <c r="K57" s="20">
        <f t="array" ref="K57">SUMPRODUCT(($C$3:$C$115=C57)*($J$3:$J$115&gt;J57))+1</f>
        <v>7</v>
      </c>
      <c r="L57" s="23" t="str">
        <f t="shared" si="0"/>
        <v>否</v>
      </c>
    </row>
    <row r="58" s="4" customFormat="1" ht="30" customHeight="1" spans="1:12">
      <c r="A58" s="41" t="s">
        <v>76</v>
      </c>
      <c r="B58" s="43" t="s">
        <v>77</v>
      </c>
      <c r="C58" s="20">
        <v>202508017</v>
      </c>
      <c r="D58" s="21">
        <v>6</v>
      </c>
      <c r="E58" s="41" t="s">
        <v>85</v>
      </c>
      <c r="F58" s="22">
        <v>86</v>
      </c>
      <c r="G58" s="22">
        <v>43</v>
      </c>
      <c r="H58" s="23">
        <v>81.8</v>
      </c>
      <c r="I58" s="23">
        <v>40.9</v>
      </c>
      <c r="J58" s="23">
        <v>83.9</v>
      </c>
      <c r="K58" s="20">
        <f t="array" ref="K58">SUMPRODUCT(($C$3:$C$115=C58)*($J$3:$J$115&gt;J58))+1</f>
        <v>8</v>
      </c>
      <c r="L58" s="23" t="str">
        <f t="shared" si="0"/>
        <v>否</v>
      </c>
    </row>
    <row r="59" s="4" customFormat="1" ht="30" customHeight="1" spans="1:12">
      <c r="A59" s="41" t="s">
        <v>76</v>
      </c>
      <c r="B59" s="41" t="s">
        <v>77</v>
      </c>
      <c r="C59" s="20">
        <v>202508017</v>
      </c>
      <c r="D59" s="21">
        <v>6</v>
      </c>
      <c r="E59" s="41" t="s">
        <v>86</v>
      </c>
      <c r="F59" s="22">
        <v>83</v>
      </c>
      <c r="G59" s="22">
        <v>41.5</v>
      </c>
      <c r="H59" s="23">
        <v>84.45</v>
      </c>
      <c r="I59" s="23">
        <v>42.23</v>
      </c>
      <c r="J59" s="23">
        <v>83.73</v>
      </c>
      <c r="K59" s="20">
        <f t="array" ref="K59">SUMPRODUCT(($C$3:$C$115=C59)*($J$3:$J$115&gt;J59))+1</f>
        <v>9</v>
      </c>
      <c r="L59" s="23" t="str">
        <f t="shared" si="0"/>
        <v>否</v>
      </c>
    </row>
    <row r="60" s="4" customFormat="1" ht="30" customHeight="1" spans="1:12">
      <c r="A60" s="41" t="s">
        <v>76</v>
      </c>
      <c r="B60" s="41" t="s">
        <v>77</v>
      </c>
      <c r="C60" s="20">
        <v>202508017</v>
      </c>
      <c r="D60" s="21">
        <v>6</v>
      </c>
      <c r="E60" s="41" t="s">
        <v>87</v>
      </c>
      <c r="F60" s="22">
        <v>84</v>
      </c>
      <c r="G60" s="22">
        <v>42</v>
      </c>
      <c r="H60" s="23">
        <v>83.45</v>
      </c>
      <c r="I60" s="23">
        <v>41.73</v>
      </c>
      <c r="J60" s="23">
        <v>83.73</v>
      </c>
      <c r="K60" s="20">
        <f t="array" ref="K60">SUMPRODUCT(($C$3:$C$115=C60)*($J$3:$J$115&gt;J60))+1</f>
        <v>9</v>
      </c>
      <c r="L60" s="23" t="str">
        <f t="shared" si="0"/>
        <v>否</v>
      </c>
    </row>
    <row r="61" s="4" customFormat="1" ht="30" customHeight="1" spans="1:12">
      <c r="A61" s="41" t="s">
        <v>76</v>
      </c>
      <c r="B61" s="41" t="s">
        <v>77</v>
      </c>
      <c r="C61" s="20">
        <v>202508017</v>
      </c>
      <c r="D61" s="21">
        <v>6</v>
      </c>
      <c r="E61" s="41" t="s">
        <v>88</v>
      </c>
      <c r="F61" s="22">
        <v>84</v>
      </c>
      <c r="G61" s="22">
        <v>42</v>
      </c>
      <c r="H61" s="23">
        <v>82.75</v>
      </c>
      <c r="I61" s="23">
        <v>41.38</v>
      </c>
      <c r="J61" s="23">
        <v>83.38</v>
      </c>
      <c r="K61" s="20">
        <f t="array" ref="K61">SUMPRODUCT(($C$3:$C$115=C61)*($J$3:$J$115&gt;J61))+1</f>
        <v>11</v>
      </c>
      <c r="L61" s="23" t="str">
        <f t="shared" si="0"/>
        <v>否</v>
      </c>
    </row>
    <row r="62" s="4" customFormat="1" ht="30" customHeight="1" spans="1:12">
      <c r="A62" s="41" t="s">
        <v>76</v>
      </c>
      <c r="B62" s="41" t="s">
        <v>77</v>
      </c>
      <c r="C62" s="20">
        <v>202508017</v>
      </c>
      <c r="D62" s="21">
        <v>6</v>
      </c>
      <c r="E62" s="41" t="s">
        <v>89</v>
      </c>
      <c r="F62" s="22">
        <v>83</v>
      </c>
      <c r="G62" s="22">
        <v>41.5</v>
      </c>
      <c r="H62" s="23">
        <v>82.2</v>
      </c>
      <c r="I62" s="23">
        <v>41.1</v>
      </c>
      <c r="J62" s="23">
        <v>82.6</v>
      </c>
      <c r="K62" s="20">
        <f t="array" ref="K62">SUMPRODUCT(($C$3:$C$115=C62)*($J$3:$J$115&gt;J62))+1</f>
        <v>12</v>
      </c>
      <c r="L62" s="23" t="str">
        <f t="shared" si="0"/>
        <v>否</v>
      </c>
    </row>
    <row r="63" s="4" customFormat="1" ht="30" customHeight="1" spans="1:12">
      <c r="A63" s="41" t="s">
        <v>76</v>
      </c>
      <c r="B63" s="41" t="s">
        <v>77</v>
      </c>
      <c r="C63" s="20">
        <v>202508017</v>
      </c>
      <c r="D63" s="21">
        <v>6</v>
      </c>
      <c r="E63" s="41" t="s">
        <v>90</v>
      </c>
      <c r="F63" s="22">
        <v>84</v>
      </c>
      <c r="G63" s="22">
        <v>42</v>
      </c>
      <c r="H63" s="23">
        <v>81.2</v>
      </c>
      <c r="I63" s="23">
        <v>40.6</v>
      </c>
      <c r="J63" s="23">
        <v>82.6</v>
      </c>
      <c r="K63" s="20">
        <f t="array" ref="K63">SUMPRODUCT(($C$3:$C$115=C63)*($J$3:$J$115&gt;J63))+1</f>
        <v>12</v>
      </c>
      <c r="L63" s="23" t="str">
        <f t="shared" si="0"/>
        <v>否</v>
      </c>
    </row>
    <row r="64" s="4" customFormat="1" ht="30" customHeight="1" spans="1:12">
      <c r="A64" s="41" t="s">
        <v>76</v>
      </c>
      <c r="B64" s="41" t="s">
        <v>77</v>
      </c>
      <c r="C64" s="20">
        <v>202508017</v>
      </c>
      <c r="D64" s="21">
        <v>6</v>
      </c>
      <c r="E64" s="41" t="s">
        <v>91</v>
      </c>
      <c r="F64" s="22">
        <v>84</v>
      </c>
      <c r="G64" s="22">
        <v>42</v>
      </c>
      <c r="H64" s="23">
        <v>80.65</v>
      </c>
      <c r="I64" s="23">
        <v>40.33</v>
      </c>
      <c r="J64" s="23">
        <v>82.33</v>
      </c>
      <c r="K64" s="20">
        <f t="array" ref="K64">SUMPRODUCT(($C$3:$C$115=C64)*($J$3:$J$115&gt;J64))+1</f>
        <v>14</v>
      </c>
      <c r="L64" s="23" t="str">
        <f t="shared" si="0"/>
        <v>否</v>
      </c>
    </row>
    <row r="65" s="4" customFormat="1" ht="30" customHeight="1" spans="1:12">
      <c r="A65" s="41" t="s">
        <v>76</v>
      </c>
      <c r="B65" s="41" t="s">
        <v>77</v>
      </c>
      <c r="C65" s="20">
        <v>202508017</v>
      </c>
      <c r="D65" s="21">
        <v>6</v>
      </c>
      <c r="E65" s="41" t="s">
        <v>92</v>
      </c>
      <c r="F65" s="22">
        <v>84</v>
      </c>
      <c r="G65" s="22">
        <v>42</v>
      </c>
      <c r="H65" s="23">
        <v>80.6</v>
      </c>
      <c r="I65" s="23">
        <v>40.3</v>
      </c>
      <c r="J65" s="23">
        <v>82.3</v>
      </c>
      <c r="K65" s="20">
        <f t="array" ref="K65">SUMPRODUCT(($C$3:$C$115=C65)*($J$3:$J$115&gt;J65))+1</f>
        <v>15</v>
      </c>
      <c r="L65" s="23" t="str">
        <f t="shared" si="0"/>
        <v>否</v>
      </c>
    </row>
    <row r="66" s="4" customFormat="1" ht="30" customHeight="1" spans="1:12">
      <c r="A66" s="41" t="s">
        <v>76</v>
      </c>
      <c r="B66" s="41" t="s">
        <v>77</v>
      </c>
      <c r="C66" s="20">
        <v>202508017</v>
      </c>
      <c r="D66" s="21">
        <v>6</v>
      </c>
      <c r="E66" s="41" t="s">
        <v>93</v>
      </c>
      <c r="F66" s="22">
        <v>84</v>
      </c>
      <c r="G66" s="22">
        <v>42</v>
      </c>
      <c r="H66" s="23">
        <v>80.35</v>
      </c>
      <c r="I66" s="23">
        <v>40.18</v>
      </c>
      <c r="J66" s="23">
        <v>82.18</v>
      </c>
      <c r="K66" s="20">
        <f t="array" ref="K66">SUMPRODUCT(($C$3:$C$115=C66)*($J$3:$J$115&gt;J66))+1</f>
        <v>16</v>
      </c>
      <c r="L66" s="23" t="str">
        <f t="shared" si="0"/>
        <v>否</v>
      </c>
    </row>
    <row r="67" s="4" customFormat="1" ht="30" customHeight="1" spans="1:12">
      <c r="A67" s="41" t="s">
        <v>76</v>
      </c>
      <c r="B67" s="41" t="s">
        <v>77</v>
      </c>
      <c r="C67" s="20">
        <v>202508017</v>
      </c>
      <c r="D67" s="21">
        <v>6</v>
      </c>
      <c r="E67" s="41" t="s">
        <v>94</v>
      </c>
      <c r="F67" s="22">
        <v>85</v>
      </c>
      <c r="G67" s="22">
        <v>42.5</v>
      </c>
      <c r="H67" s="23">
        <v>78.5</v>
      </c>
      <c r="I67" s="23">
        <v>39.25</v>
      </c>
      <c r="J67" s="23">
        <v>81.75</v>
      </c>
      <c r="K67" s="20">
        <f t="array" ref="K67">SUMPRODUCT(($C$3:$C$115=C67)*($J$3:$J$115&gt;J67))+1</f>
        <v>17</v>
      </c>
      <c r="L67" s="23" t="str">
        <f t="shared" ref="L67:L115" si="1">IF(K67&lt;=D67,"是","否")</f>
        <v>否</v>
      </c>
    </row>
    <row r="68" s="4" customFormat="1" ht="30" customHeight="1" spans="1:12">
      <c r="A68" s="41" t="s">
        <v>76</v>
      </c>
      <c r="B68" s="41" t="s">
        <v>77</v>
      </c>
      <c r="C68" s="20">
        <v>202508017</v>
      </c>
      <c r="D68" s="21">
        <v>6</v>
      </c>
      <c r="E68" s="41" t="s">
        <v>95</v>
      </c>
      <c r="F68" s="22">
        <v>83</v>
      </c>
      <c r="G68" s="22">
        <v>41.5</v>
      </c>
      <c r="H68" s="23">
        <v>80</v>
      </c>
      <c r="I68" s="23">
        <v>40</v>
      </c>
      <c r="J68" s="23">
        <v>81.5</v>
      </c>
      <c r="K68" s="20">
        <f t="array" ref="K68">SUMPRODUCT(($C$3:$C$115=C68)*($J$3:$J$115&gt;J68))+1</f>
        <v>18</v>
      </c>
      <c r="L68" s="23" t="str">
        <f t="shared" si="1"/>
        <v>否</v>
      </c>
    </row>
    <row r="69" s="4" customFormat="1" ht="30" customHeight="1" spans="1:12">
      <c r="A69" s="43" t="s">
        <v>76</v>
      </c>
      <c r="B69" s="41" t="s">
        <v>77</v>
      </c>
      <c r="C69" s="20">
        <v>202508017</v>
      </c>
      <c r="D69" s="21">
        <v>6</v>
      </c>
      <c r="E69" s="41" t="s">
        <v>96</v>
      </c>
      <c r="F69" s="22">
        <v>83</v>
      </c>
      <c r="G69" s="22">
        <v>41.5</v>
      </c>
      <c r="H69" s="23">
        <v>79.75</v>
      </c>
      <c r="I69" s="23">
        <v>39.88</v>
      </c>
      <c r="J69" s="23">
        <v>81.38</v>
      </c>
      <c r="K69" s="20">
        <f t="array" ref="K69">SUMPRODUCT(($C$3:$C$115=C69)*($J$3:$J$115&gt;J69))+1</f>
        <v>19</v>
      </c>
      <c r="L69" s="23" t="str">
        <f t="shared" si="1"/>
        <v>否</v>
      </c>
    </row>
    <row r="70" s="4" customFormat="1" ht="30" customHeight="1" spans="1:12">
      <c r="A70" s="41" t="s">
        <v>76</v>
      </c>
      <c r="B70" s="41" t="s">
        <v>77</v>
      </c>
      <c r="C70" s="20">
        <v>202508017</v>
      </c>
      <c r="D70" s="21">
        <v>6</v>
      </c>
      <c r="E70" s="41" t="s">
        <v>97</v>
      </c>
      <c r="F70" s="22">
        <v>83</v>
      </c>
      <c r="G70" s="22">
        <v>41.5</v>
      </c>
      <c r="H70" s="23">
        <v>79.5</v>
      </c>
      <c r="I70" s="23">
        <v>39.75</v>
      </c>
      <c r="J70" s="23">
        <v>81.25</v>
      </c>
      <c r="K70" s="20">
        <f t="array" ref="K70">SUMPRODUCT(($C$3:$C$115=C70)*($J$3:$J$115&gt;J70))+1</f>
        <v>20</v>
      </c>
      <c r="L70" s="23" t="str">
        <f t="shared" si="1"/>
        <v>否</v>
      </c>
    </row>
    <row r="71" s="4" customFormat="1" ht="30" customHeight="1" spans="1:12">
      <c r="A71" s="41" t="s">
        <v>76</v>
      </c>
      <c r="B71" s="43" t="s">
        <v>77</v>
      </c>
      <c r="C71" s="20">
        <v>202508017</v>
      </c>
      <c r="D71" s="21">
        <v>6</v>
      </c>
      <c r="E71" s="41" t="s">
        <v>98</v>
      </c>
      <c r="F71" s="22">
        <v>83</v>
      </c>
      <c r="G71" s="22">
        <v>41.5</v>
      </c>
      <c r="H71" s="23">
        <v>79.45</v>
      </c>
      <c r="I71" s="23">
        <v>39.73</v>
      </c>
      <c r="J71" s="23">
        <v>81.23</v>
      </c>
      <c r="K71" s="20">
        <f t="array" ref="K71">SUMPRODUCT(($C$3:$C$115=C71)*($J$3:$J$115&gt;J71))+1</f>
        <v>21</v>
      </c>
      <c r="L71" s="23" t="str">
        <f t="shared" si="1"/>
        <v>否</v>
      </c>
    </row>
    <row r="72" s="4" customFormat="1" ht="30" customHeight="1" spans="1:12">
      <c r="A72" s="41" t="s">
        <v>76</v>
      </c>
      <c r="B72" s="41" t="s">
        <v>77</v>
      </c>
      <c r="C72" s="20">
        <v>202508017</v>
      </c>
      <c r="D72" s="21">
        <v>6</v>
      </c>
      <c r="E72" s="41" t="s">
        <v>99</v>
      </c>
      <c r="F72" s="22">
        <v>84</v>
      </c>
      <c r="G72" s="22">
        <v>42</v>
      </c>
      <c r="H72" s="23">
        <v>76.45</v>
      </c>
      <c r="I72" s="23">
        <v>38.23</v>
      </c>
      <c r="J72" s="23">
        <v>80.23</v>
      </c>
      <c r="K72" s="20">
        <f t="array" ref="K72">SUMPRODUCT(($C$3:$C$115=C72)*($J$3:$J$115&gt;J72))+1</f>
        <v>22</v>
      </c>
      <c r="L72" s="23" t="str">
        <f t="shared" si="1"/>
        <v>否</v>
      </c>
    </row>
    <row r="73" s="3" customFormat="1" ht="35" customHeight="1" spans="1:12">
      <c r="A73" s="40" t="s">
        <v>100</v>
      </c>
      <c r="B73" s="40" t="s">
        <v>101</v>
      </c>
      <c r="C73" s="11">
        <v>202508018</v>
      </c>
      <c r="D73" s="12">
        <v>1</v>
      </c>
      <c r="E73" s="40" t="s">
        <v>102</v>
      </c>
      <c r="F73" s="19">
        <v>79</v>
      </c>
      <c r="G73" s="19">
        <v>39.5</v>
      </c>
      <c r="H73" s="15">
        <v>80.75</v>
      </c>
      <c r="I73" s="15">
        <v>40.38</v>
      </c>
      <c r="J73" s="15">
        <v>79.88</v>
      </c>
      <c r="K73" s="11">
        <f t="array" ref="K73">SUMPRODUCT(($C$3:$C$115=C73)*($J$3:$J$115&gt;J73))+1</f>
        <v>1</v>
      </c>
      <c r="L73" s="15" t="str">
        <f t="shared" si="1"/>
        <v>是</v>
      </c>
    </row>
    <row r="74" s="4" customFormat="1" ht="30" customHeight="1" spans="1:12">
      <c r="A74" s="41" t="s">
        <v>100</v>
      </c>
      <c r="B74" s="41" t="s">
        <v>101</v>
      </c>
      <c r="C74" s="20">
        <v>202508018</v>
      </c>
      <c r="D74" s="21">
        <v>1</v>
      </c>
      <c r="E74" s="41" t="s">
        <v>103</v>
      </c>
      <c r="F74" s="22">
        <v>68</v>
      </c>
      <c r="G74" s="22">
        <v>34</v>
      </c>
      <c r="H74" s="23">
        <v>86.45</v>
      </c>
      <c r="I74" s="23">
        <v>43.23</v>
      </c>
      <c r="J74" s="23">
        <v>77.23</v>
      </c>
      <c r="K74" s="20">
        <f t="array" ref="K74">SUMPRODUCT(($C$3:$C$115=C74)*($J$3:$J$115&gt;J74))+1</f>
        <v>2</v>
      </c>
      <c r="L74" s="23" t="str">
        <f t="shared" si="1"/>
        <v>否</v>
      </c>
    </row>
    <row r="75" s="4" customFormat="1" ht="30" customHeight="1" spans="1:12">
      <c r="A75" s="41" t="s">
        <v>100</v>
      </c>
      <c r="B75" s="41" t="s">
        <v>101</v>
      </c>
      <c r="C75" s="20">
        <v>202508018</v>
      </c>
      <c r="D75" s="21">
        <v>1</v>
      </c>
      <c r="E75" s="41" t="s">
        <v>104</v>
      </c>
      <c r="F75" s="22">
        <v>65</v>
      </c>
      <c r="G75" s="22">
        <v>32.5</v>
      </c>
      <c r="H75" s="23">
        <v>80.4</v>
      </c>
      <c r="I75" s="23">
        <v>40.2</v>
      </c>
      <c r="J75" s="23">
        <v>72.7</v>
      </c>
      <c r="K75" s="20">
        <f t="array" ref="K75">SUMPRODUCT(($C$3:$C$115=C75)*($J$3:$J$115&gt;J75))+1</f>
        <v>3</v>
      </c>
      <c r="L75" s="23" t="str">
        <f t="shared" si="1"/>
        <v>否</v>
      </c>
    </row>
    <row r="76" s="3" customFormat="1" ht="35" customHeight="1" spans="1:12">
      <c r="A76" s="40" t="s">
        <v>76</v>
      </c>
      <c r="B76" s="40" t="s">
        <v>101</v>
      </c>
      <c r="C76" s="11">
        <v>202508019</v>
      </c>
      <c r="D76" s="12">
        <v>5</v>
      </c>
      <c r="E76" s="40" t="s">
        <v>105</v>
      </c>
      <c r="F76" s="19">
        <v>96</v>
      </c>
      <c r="G76" s="19">
        <v>48</v>
      </c>
      <c r="H76" s="15">
        <v>87.5</v>
      </c>
      <c r="I76" s="15">
        <v>43.75</v>
      </c>
      <c r="J76" s="15">
        <v>91.75</v>
      </c>
      <c r="K76" s="11">
        <f t="array" ref="K76">SUMPRODUCT(($C$3:$C$115=C76)*($J$3:$J$115&gt;J76))+1</f>
        <v>1</v>
      </c>
      <c r="L76" s="15" t="str">
        <f t="shared" si="1"/>
        <v>是</v>
      </c>
    </row>
    <row r="77" s="3" customFormat="1" ht="35" customHeight="1" spans="1:12">
      <c r="A77" s="40" t="s">
        <v>76</v>
      </c>
      <c r="B77" s="40" t="s">
        <v>101</v>
      </c>
      <c r="C77" s="11">
        <v>202508019</v>
      </c>
      <c r="D77" s="12">
        <v>5</v>
      </c>
      <c r="E77" s="40" t="s">
        <v>106</v>
      </c>
      <c r="F77" s="19">
        <v>91</v>
      </c>
      <c r="G77" s="19">
        <v>45.5</v>
      </c>
      <c r="H77" s="15">
        <v>86.45</v>
      </c>
      <c r="I77" s="15">
        <v>43.23</v>
      </c>
      <c r="J77" s="15">
        <v>88.73</v>
      </c>
      <c r="K77" s="11">
        <f t="array" ref="K77">SUMPRODUCT(($C$3:$C$115=C77)*($J$3:$J$115&gt;J77))+1</f>
        <v>2</v>
      </c>
      <c r="L77" s="15" t="str">
        <f t="shared" si="1"/>
        <v>是</v>
      </c>
    </row>
    <row r="78" s="3" customFormat="1" ht="35" customHeight="1" spans="1:12">
      <c r="A78" s="40" t="s">
        <v>76</v>
      </c>
      <c r="B78" s="40" t="s">
        <v>101</v>
      </c>
      <c r="C78" s="11">
        <v>202508019</v>
      </c>
      <c r="D78" s="12">
        <v>5</v>
      </c>
      <c r="E78" s="40" t="s">
        <v>107</v>
      </c>
      <c r="F78" s="19">
        <v>87</v>
      </c>
      <c r="G78" s="19">
        <v>43.5</v>
      </c>
      <c r="H78" s="15">
        <v>85.7</v>
      </c>
      <c r="I78" s="15">
        <v>42.85</v>
      </c>
      <c r="J78" s="15">
        <v>86.35</v>
      </c>
      <c r="K78" s="11">
        <f t="array" ref="K78">SUMPRODUCT(($C$3:$C$115=C78)*($J$3:$J$115&gt;J78))+1</f>
        <v>3</v>
      </c>
      <c r="L78" s="15" t="str">
        <f t="shared" si="1"/>
        <v>是</v>
      </c>
    </row>
    <row r="79" s="3" customFormat="1" ht="35" customHeight="1" spans="1:12">
      <c r="A79" s="40" t="s">
        <v>76</v>
      </c>
      <c r="B79" s="40" t="s">
        <v>101</v>
      </c>
      <c r="C79" s="11">
        <v>202508019</v>
      </c>
      <c r="D79" s="12">
        <v>5</v>
      </c>
      <c r="E79" s="40" t="s">
        <v>108</v>
      </c>
      <c r="F79" s="19">
        <v>86</v>
      </c>
      <c r="G79" s="19">
        <v>43</v>
      </c>
      <c r="H79" s="15">
        <v>85.45</v>
      </c>
      <c r="I79" s="15">
        <v>42.73</v>
      </c>
      <c r="J79" s="15">
        <v>85.73</v>
      </c>
      <c r="K79" s="11">
        <f t="array" ref="K79">SUMPRODUCT(($C$3:$C$115=C79)*($J$3:$J$115&gt;J79))+1</f>
        <v>4</v>
      </c>
      <c r="L79" s="15" t="str">
        <f t="shared" si="1"/>
        <v>是</v>
      </c>
    </row>
    <row r="80" s="3" customFormat="1" ht="35" customHeight="1" spans="1:12">
      <c r="A80" s="40" t="s">
        <v>76</v>
      </c>
      <c r="B80" s="40" t="s">
        <v>101</v>
      </c>
      <c r="C80" s="11">
        <v>202508019</v>
      </c>
      <c r="D80" s="12">
        <v>5</v>
      </c>
      <c r="E80" s="40" t="s">
        <v>109</v>
      </c>
      <c r="F80" s="19">
        <v>87</v>
      </c>
      <c r="G80" s="19">
        <v>43.5</v>
      </c>
      <c r="H80" s="15">
        <v>83.85</v>
      </c>
      <c r="I80" s="15">
        <v>41.93</v>
      </c>
      <c r="J80" s="15">
        <v>85.43</v>
      </c>
      <c r="K80" s="11">
        <f t="array" ref="K80">SUMPRODUCT(($C$3:$C$115=C80)*($J$3:$J$115&gt;J80))+1</f>
        <v>5</v>
      </c>
      <c r="L80" s="15" t="str">
        <f t="shared" si="1"/>
        <v>是</v>
      </c>
    </row>
    <row r="81" s="4" customFormat="1" ht="30" customHeight="1" spans="1:12">
      <c r="A81" s="41" t="s">
        <v>76</v>
      </c>
      <c r="B81" s="41" t="s">
        <v>101</v>
      </c>
      <c r="C81" s="20">
        <v>202508019</v>
      </c>
      <c r="D81" s="21">
        <v>5</v>
      </c>
      <c r="E81" s="41" t="s">
        <v>110</v>
      </c>
      <c r="F81" s="22">
        <v>85</v>
      </c>
      <c r="G81" s="22">
        <v>42.5</v>
      </c>
      <c r="H81" s="23">
        <v>83.6</v>
      </c>
      <c r="I81" s="23">
        <v>41.8</v>
      </c>
      <c r="J81" s="23">
        <v>84.3</v>
      </c>
      <c r="K81" s="20">
        <f t="array" ref="K81">SUMPRODUCT(($C$3:$C$115=C81)*($J$3:$J$115&gt;J81))+1</f>
        <v>6</v>
      </c>
      <c r="L81" s="23" t="str">
        <f t="shared" si="1"/>
        <v>否</v>
      </c>
    </row>
    <row r="82" s="4" customFormat="1" ht="30" customHeight="1" spans="1:12">
      <c r="A82" s="41" t="s">
        <v>76</v>
      </c>
      <c r="B82" s="41" t="s">
        <v>101</v>
      </c>
      <c r="C82" s="20">
        <v>202508019</v>
      </c>
      <c r="D82" s="21">
        <v>5</v>
      </c>
      <c r="E82" s="41" t="s">
        <v>111</v>
      </c>
      <c r="F82" s="22">
        <v>83</v>
      </c>
      <c r="G82" s="22">
        <v>41.5</v>
      </c>
      <c r="H82" s="23">
        <v>85.4</v>
      </c>
      <c r="I82" s="23">
        <v>42.7</v>
      </c>
      <c r="J82" s="23">
        <v>84.2</v>
      </c>
      <c r="K82" s="20">
        <f t="array" ref="K82">SUMPRODUCT(($C$3:$C$115=C82)*($J$3:$J$115&gt;J82))+1</f>
        <v>7</v>
      </c>
      <c r="L82" s="23" t="str">
        <f t="shared" si="1"/>
        <v>否</v>
      </c>
    </row>
    <row r="83" s="4" customFormat="1" ht="30" customHeight="1" spans="1:12">
      <c r="A83" s="41" t="s">
        <v>76</v>
      </c>
      <c r="B83" s="41" t="s">
        <v>101</v>
      </c>
      <c r="C83" s="20">
        <v>202508019</v>
      </c>
      <c r="D83" s="21">
        <v>5</v>
      </c>
      <c r="E83" s="41" t="s">
        <v>112</v>
      </c>
      <c r="F83" s="22">
        <v>84</v>
      </c>
      <c r="G83" s="22">
        <v>42</v>
      </c>
      <c r="H83" s="23">
        <v>84</v>
      </c>
      <c r="I83" s="23">
        <v>42</v>
      </c>
      <c r="J83" s="23">
        <v>84</v>
      </c>
      <c r="K83" s="20">
        <f t="array" ref="K83">SUMPRODUCT(($C$3:$C$115=C83)*($J$3:$J$115&gt;J83))+1</f>
        <v>8</v>
      </c>
      <c r="L83" s="23" t="str">
        <f t="shared" si="1"/>
        <v>否</v>
      </c>
    </row>
    <row r="84" s="4" customFormat="1" ht="30" customHeight="1" spans="1:12">
      <c r="A84" s="41" t="s">
        <v>76</v>
      </c>
      <c r="B84" s="41" t="s">
        <v>101</v>
      </c>
      <c r="C84" s="20">
        <v>202508019</v>
      </c>
      <c r="D84" s="21">
        <v>5</v>
      </c>
      <c r="E84" s="41" t="s">
        <v>113</v>
      </c>
      <c r="F84" s="22">
        <v>81</v>
      </c>
      <c r="G84" s="22">
        <v>40.5</v>
      </c>
      <c r="H84" s="23">
        <v>86.85</v>
      </c>
      <c r="I84" s="23">
        <v>43.43</v>
      </c>
      <c r="J84" s="23">
        <v>83.93</v>
      </c>
      <c r="K84" s="20">
        <f t="array" ref="K84">SUMPRODUCT(($C$3:$C$115=C84)*($J$3:$J$115&gt;J84))+1</f>
        <v>9</v>
      </c>
      <c r="L84" s="23" t="str">
        <f t="shared" si="1"/>
        <v>否</v>
      </c>
    </row>
    <row r="85" s="4" customFormat="1" ht="30" customHeight="1" spans="1:12">
      <c r="A85" s="41" t="s">
        <v>76</v>
      </c>
      <c r="B85" s="43" t="s">
        <v>101</v>
      </c>
      <c r="C85" s="20">
        <v>202508019</v>
      </c>
      <c r="D85" s="21">
        <v>5</v>
      </c>
      <c r="E85" s="41" t="s">
        <v>114</v>
      </c>
      <c r="F85" s="22">
        <v>87</v>
      </c>
      <c r="G85" s="22">
        <v>43.5</v>
      </c>
      <c r="H85" s="23">
        <v>80.45</v>
      </c>
      <c r="I85" s="23">
        <v>40.23</v>
      </c>
      <c r="J85" s="23">
        <v>83.73</v>
      </c>
      <c r="K85" s="20">
        <f t="array" ref="K85">SUMPRODUCT(($C$3:$C$115=C85)*($J$3:$J$115&gt;J85))+1</f>
        <v>10</v>
      </c>
      <c r="L85" s="23" t="str">
        <f t="shared" si="1"/>
        <v>否</v>
      </c>
    </row>
    <row r="86" s="4" customFormat="1" ht="30" customHeight="1" spans="1:12">
      <c r="A86" s="41" t="s">
        <v>76</v>
      </c>
      <c r="B86" s="41" t="s">
        <v>101</v>
      </c>
      <c r="C86" s="20">
        <v>202508019</v>
      </c>
      <c r="D86" s="21">
        <v>5</v>
      </c>
      <c r="E86" s="41" t="s">
        <v>115</v>
      </c>
      <c r="F86" s="22">
        <v>82</v>
      </c>
      <c r="G86" s="22">
        <v>41</v>
      </c>
      <c r="H86" s="23">
        <v>84.45</v>
      </c>
      <c r="I86" s="23">
        <v>42.23</v>
      </c>
      <c r="J86" s="23">
        <v>83.23</v>
      </c>
      <c r="K86" s="20">
        <f t="array" ref="K86">SUMPRODUCT(($C$3:$C$115=C86)*($J$3:$J$115&gt;J86))+1</f>
        <v>11</v>
      </c>
      <c r="L86" s="23" t="str">
        <f t="shared" si="1"/>
        <v>否</v>
      </c>
    </row>
    <row r="87" s="4" customFormat="1" ht="30" customHeight="1" spans="1:12">
      <c r="A87" s="41" t="s">
        <v>76</v>
      </c>
      <c r="B87" s="41" t="s">
        <v>101</v>
      </c>
      <c r="C87" s="20">
        <v>202508019</v>
      </c>
      <c r="D87" s="21">
        <v>5</v>
      </c>
      <c r="E87" s="41" t="s">
        <v>116</v>
      </c>
      <c r="F87" s="22">
        <v>81</v>
      </c>
      <c r="G87" s="22">
        <v>40.5</v>
      </c>
      <c r="H87" s="23">
        <v>84.8</v>
      </c>
      <c r="I87" s="23">
        <v>42.4</v>
      </c>
      <c r="J87" s="23">
        <v>82.9</v>
      </c>
      <c r="K87" s="20">
        <f t="array" ref="K87">SUMPRODUCT(($C$3:$C$115=C87)*($J$3:$J$115&gt;J87))+1</f>
        <v>12</v>
      </c>
      <c r="L87" s="23" t="str">
        <f t="shared" si="1"/>
        <v>否</v>
      </c>
    </row>
    <row r="88" s="4" customFormat="1" ht="30" customHeight="1" spans="1:12">
      <c r="A88" s="41" t="s">
        <v>76</v>
      </c>
      <c r="B88" s="41" t="s">
        <v>101</v>
      </c>
      <c r="C88" s="20">
        <v>202508019</v>
      </c>
      <c r="D88" s="21">
        <v>5</v>
      </c>
      <c r="E88" s="41" t="s">
        <v>117</v>
      </c>
      <c r="F88" s="22">
        <v>82</v>
      </c>
      <c r="G88" s="22">
        <v>41</v>
      </c>
      <c r="H88" s="23">
        <v>83.5</v>
      </c>
      <c r="I88" s="23">
        <v>41.75</v>
      </c>
      <c r="J88" s="23">
        <v>82.75</v>
      </c>
      <c r="K88" s="20">
        <f t="array" ref="K88">SUMPRODUCT(($C$3:$C$115=C88)*($J$3:$J$115&gt;J88))+1</f>
        <v>13</v>
      </c>
      <c r="L88" s="23" t="str">
        <f t="shared" si="1"/>
        <v>否</v>
      </c>
    </row>
    <row r="89" s="4" customFormat="1" ht="30" customHeight="1" spans="1:12">
      <c r="A89" s="41" t="s">
        <v>76</v>
      </c>
      <c r="B89" s="41" t="s">
        <v>101</v>
      </c>
      <c r="C89" s="20">
        <v>202508019</v>
      </c>
      <c r="D89" s="21">
        <v>5</v>
      </c>
      <c r="E89" s="41" t="s">
        <v>118</v>
      </c>
      <c r="F89" s="22">
        <v>81</v>
      </c>
      <c r="G89" s="22">
        <v>40.5</v>
      </c>
      <c r="H89" s="23">
        <v>83.75</v>
      </c>
      <c r="I89" s="23">
        <v>41.88</v>
      </c>
      <c r="J89" s="23">
        <v>82.38</v>
      </c>
      <c r="K89" s="20">
        <f t="array" ref="K89">SUMPRODUCT(($C$3:$C$115=C89)*($J$3:$J$115&gt;J89))+1</f>
        <v>14</v>
      </c>
      <c r="L89" s="23" t="str">
        <f t="shared" si="1"/>
        <v>否</v>
      </c>
    </row>
    <row r="90" s="4" customFormat="1" ht="30" customHeight="1" spans="1:12">
      <c r="A90" s="41" t="s">
        <v>76</v>
      </c>
      <c r="B90" s="43" t="s">
        <v>101</v>
      </c>
      <c r="C90" s="20">
        <v>202508019</v>
      </c>
      <c r="D90" s="21">
        <v>5</v>
      </c>
      <c r="E90" s="41" t="s">
        <v>119</v>
      </c>
      <c r="F90" s="22">
        <v>81</v>
      </c>
      <c r="G90" s="22">
        <v>40.5</v>
      </c>
      <c r="H90" s="23">
        <v>83.7</v>
      </c>
      <c r="I90" s="23">
        <v>41.85</v>
      </c>
      <c r="J90" s="23">
        <v>82.35</v>
      </c>
      <c r="K90" s="20">
        <f t="array" ref="K90">SUMPRODUCT(($C$3:$C$115=C90)*($J$3:$J$115&gt;J90))+1</f>
        <v>15</v>
      </c>
      <c r="L90" s="23" t="str">
        <f t="shared" si="1"/>
        <v>否</v>
      </c>
    </row>
    <row r="91" s="4" customFormat="1" ht="30" customHeight="1" spans="1:12">
      <c r="A91" s="41" t="s">
        <v>76</v>
      </c>
      <c r="B91" s="41" t="s">
        <v>101</v>
      </c>
      <c r="C91" s="20">
        <v>202508019</v>
      </c>
      <c r="D91" s="21">
        <v>5</v>
      </c>
      <c r="E91" s="41" t="s">
        <v>120</v>
      </c>
      <c r="F91" s="22">
        <v>82</v>
      </c>
      <c r="G91" s="22">
        <v>41</v>
      </c>
      <c r="H91" s="23">
        <v>82.3</v>
      </c>
      <c r="I91" s="23">
        <v>41.15</v>
      </c>
      <c r="J91" s="23">
        <v>82.15</v>
      </c>
      <c r="K91" s="20">
        <f t="array" ref="K91">SUMPRODUCT(($C$3:$C$115=C91)*($J$3:$J$115&gt;J91))+1</f>
        <v>16</v>
      </c>
      <c r="L91" s="23" t="str">
        <f t="shared" si="1"/>
        <v>否</v>
      </c>
    </row>
    <row r="92" s="4" customFormat="1" ht="30" customHeight="1" spans="1:12">
      <c r="A92" s="41" t="s">
        <v>76</v>
      </c>
      <c r="B92" s="41" t="s">
        <v>101</v>
      </c>
      <c r="C92" s="20">
        <v>202508019</v>
      </c>
      <c r="D92" s="21">
        <v>5</v>
      </c>
      <c r="E92" s="41" t="s">
        <v>121</v>
      </c>
      <c r="F92" s="22">
        <v>81</v>
      </c>
      <c r="G92" s="22">
        <v>40.5</v>
      </c>
      <c r="H92" s="23">
        <v>83.25</v>
      </c>
      <c r="I92" s="23">
        <v>41.63</v>
      </c>
      <c r="J92" s="23">
        <v>82.13</v>
      </c>
      <c r="K92" s="20">
        <f t="array" ref="K92">SUMPRODUCT(($C$3:$C$115=C92)*($J$3:$J$115&gt;J92))+1</f>
        <v>17</v>
      </c>
      <c r="L92" s="23" t="str">
        <f t="shared" si="1"/>
        <v>否</v>
      </c>
    </row>
    <row r="93" s="4" customFormat="1" ht="30" customHeight="1" spans="1:12">
      <c r="A93" s="41" t="s">
        <v>76</v>
      </c>
      <c r="B93" s="41" t="s">
        <v>101</v>
      </c>
      <c r="C93" s="20">
        <v>202508019</v>
      </c>
      <c r="D93" s="21">
        <v>5</v>
      </c>
      <c r="E93" s="41" t="s">
        <v>122</v>
      </c>
      <c r="F93" s="22">
        <v>81</v>
      </c>
      <c r="G93" s="22">
        <v>40.5</v>
      </c>
      <c r="H93" s="23">
        <v>82.45</v>
      </c>
      <c r="I93" s="23">
        <v>41.23</v>
      </c>
      <c r="J93" s="23">
        <v>81.73</v>
      </c>
      <c r="K93" s="20">
        <f t="array" ref="K93">SUMPRODUCT(($C$3:$C$115=C93)*($J$3:$J$115&gt;J93))+1</f>
        <v>18</v>
      </c>
      <c r="L93" s="23" t="str">
        <f t="shared" si="1"/>
        <v>否</v>
      </c>
    </row>
    <row r="94" s="3" customFormat="1" ht="35" customHeight="1" spans="1:12">
      <c r="A94" s="40" t="s">
        <v>76</v>
      </c>
      <c r="B94" s="42" t="s">
        <v>123</v>
      </c>
      <c r="C94" s="11">
        <v>202508020</v>
      </c>
      <c r="D94" s="12">
        <v>3</v>
      </c>
      <c r="E94" s="40" t="s">
        <v>124</v>
      </c>
      <c r="F94" s="19">
        <v>87</v>
      </c>
      <c r="G94" s="19">
        <v>43.5</v>
      </c>
      <c r="H94" s="15">
        <v>85.8</v>
      </c>
      <c r="I94" s="15">
        <v>42.9</v>
      </c>
      <c r="J94" s="15">
        <v>86.4</v>
      </c>
      <c r="K94" s="11">
        <f t="array" ref="K94">SUMPRODUCT(($C$3:$C$115=C94)*($J$3:$J$115&gt;J94))+1</f>
        <v>1</v>
      </c>
      <c r="L94" s="15" t="str">
        <f t="shared" si="1"/>
        <v>是</v>
      </c>
    </row>
    <row r="95" s="3" customFormat="1" ht="35" customHeight="1" spans="1:12">
      <c r="A95" s="40" t="s">
        <v>76</v>
      </c>
      <c r="B95" s="40" t="s">
        <v>123</v>
      </c>
      <c r="C95" s="11">
        <v>202508020</v>
      </c>
      <c r="D95" s="12">
        <v>3</v>
      </c>
      <c r="E95" s="40" t="s">
        <v>125</v>
      </c>
      <c r="F95" s="19">
        <v>82</v>
      </c>
      <c r="G95" s="19">
        <v>41</v>
      </c>
      <c r="H95" s="15">
        <v>90.15</v>
      </c>
      <c r="I95" s="15">
        <v>45.08</v>
      </c>
      <c r="J95" s="15">
        <v>86.08</v>
      </c>
      <c r="K95" s="11">
        <f t="array" ref="K95">SUMPRODUCT(($C$3:$C$115=C95)*($J$3:$J$115&gt;J95))+1</f>
        <v>2</v>
      </c>
      <c r="L95" s="15" t="str">
        <f t="shared" si="1"/>
        <v>是</v>
      </c>
    </row>
    <row r="96" s="3" customFormat="1" ht="35" customHeight="1" spans="1:12">
      <c r="A96" s="40" t="s">
        <v>76</v>
      </c>
      <c r="B96" s="40" t="s">
        <v>123</v>
      </c>
      <c r="C96" s="11">
        <v>202508020</v>
      </c>
      <c r="D96" s="12">
        <v>3</v>
      </c>
      <c r="E96" s="40" t="s">
        <v>126</v>
      </c>
      <c r="F96" s="19">
        <v>81</v>
      </c>
      <c r="G96" s="19">
        <v>40.5</v>
      </c>
      <c r="H96" s="15">
        <v>88</v>
      </c>
      <c r="I96" s="15">
        <v>44</v>
      </c>
      <c r="J96" s="15">
        <v>84.5</v>
      </c>
      <c r="K96" s="11">
        <f t="array" ref="K96">SUMPRODUCT(($C$3:$C$115=C96)*($J$3:$J$115&gt;J96))+1</f>
        <v>3</v>
      </c>
      <c r="L96" s="15" t="str">
        <f t="shared" si="1"/>
        <v>是</v>
      </c>
    </row>
    <row r="97" s="4" customFormat="1" ht="30" customHeight="1" spans="1:12">
      <c r="A97" s="41" t="s">
        <v>76</v>
      </c>
      <c r="B97" s="41" t="s">
        <v>123</v>
      </c>
      <c r="C97" s="20">
        <v>202508020</v>
      </c>
      <c r="D97" s="21">
        <v>3</v>
      </c>
      <c r="E97" s="41" t="s">
        <v>127</v>
      </c>
      <c r="F97" s="22">
        <v>84</v>
      </c>
      <c r="G97" s="22">
        <v>42</v>
      </c>
      <c r="H97" s="23">
        <v>84.75</v>
      </c>
      <c r="I97" s="23">
        <v>42.38</v>
      </c>
      <c r="J97" s="23">
        <v>84.38</v>
      </c>
      <c r="K97" s="20">
        <f t="array" ref="K97">SUMPRODUCT(($C$3:$C$115=C97)*($J$3:$J$115&gt;J97))+1</f>
        <v>4</v>
      </c>
      <c r="L97" s="23" t="str">
        <f t="shared" si="1"/>
        <v>否</v>
      </c>
    </row>
    <row r="98" s="4" customFormat="1" ht="30" customHeight="1" spans="1:12">
      <c r="A98" s="41" t="s">
        <v>76</v>
      </c>
      <c r="B98" s="41" t="s">
        <v>123</v>
      </c>
      <c r="C98" s="20">
        <v>202508020</v>
      </c>
      <c r="D98" s="21">
        <v>3</v>
      </c>
      <c r="E98" s="41" t="s">
        <v>128</v>
      </c>
      <c r="F98" s="22">
        <v>80</v>
      </c>
      <c r="G98" s="22">
        <v>40</v>
      </c>
      <c r="H98" s="23">
        <v>86.65</v>
      </c>
      <c r="I98" s="23">
        <v>43.33</v>
      </c>
      <c r="J98" s="23">
        <v>83.33</v>
      </c>
      <c r="K98" s="20">
        <f t="array" ref="K98">SUMPRODUCT(($C$3:$C$115=C98)*($J$3:$J$115&gt;J98))+1</f>
        <v>5</v>
      </c>
      <c r="L98" s="23" t="str">
        <f t="shared" si="1"/>
        <v>否</v>
      </c>
    </row>
    <row r="99" s="4" customFormat="1" ht="30" customHeight="1" spans="1:12">
      <c r="A99" s="41" t="s">
        <v>76</v>
      </c>
      <c r="B99" s="43" t="s">
        <v>123</v>
      </c>
      <c r="C99" s="20">
        <v>202508020</v>
      </c>
      <c r="D99" s="21">
        <v>3</v>
      </c>
      <c r="E99" s="41" t="s">
        <v>129</v>
      </c>
      <c r="F99" s="22">
        <v>80</v>
      </c>
      <c r="G99" s="22">
        <v>40</v>
      </c>
      <c r="H99" s="23">
        <v>81.8</v>
      </c>
      <c r="I99" s="23">
        <v>40.9</v>
      </c>
      <c r="J99" s="23">
        <v>80.9</v>
      </c>
      <c r="K99" s="20">
        <f t="array" ref="K99">SUMPRODUCT(($C$3:$C$115=C99)*($J$3:$J$115&gt;J99))+1</f>
        <v>6</v>
      </c>
      <c r="L99" s="23" t="str">
        <f t="shared" si="1"/>
        <v>否</v>
      </c>
    </row>
    <row r="100" s="4" customFormat="1" ht="30" customHeight="1" spans="1:12">
      <c r="A100" s="41" t="s">
        <v>76</v>
      </c>
      <c r="B100" s="43" t="s">
        <v>123</v>
      </c>
      <c r="C100" s="20">
        <v>202508020</v>
      </c>
      <c r="D100" s="21">
        <v>3</v>
      </c>
      <c r="E100" s="41" t="s">
        <v>130</v>
      </c>
      <c r="F100" s="22">
        <v>80</v>
      </c>
      <c r="G100" s="22">
        <v>40</v>
      </c>
      <c r="H100" s="23">
        <v>80.7</v>
      </c>
      <c r="I100" s="23">
        <v>40.35</v>
      </c>
      <c r="J100" s="23">
        <v>80.35</v>
      </c>
      <c r="K100" s="20">
        <f t="array" ref="K100">SUMPRODUCT(($C$3:$C$115=C100)*($J$3:$J$115&gt;J100))+1</f>
        <v>7</v>
      </c>
      <c r="L100" s="23" t="str">
        <f t="shared" si="1"/>
        <v>否</v>
      </c>
    </row>
    <row r="101" s="4" customFormat="1" ht="30" customHeight="1" spans="1:12">
      <c r="A101" s="41" t="s">
        <v>76</v>
      </c>
      <c r="B101" s="41" t="s">
        <v>123</v>
      </c>
      <c r="C101" s="20">
        <v>202508020</v>
      </c>
      <c r="D101" s="21">
        <v>3</v>
      </c>
      <c r="E101" s="41" t="s">
        <v>131</v>
      </c>
      <c r="F101" s="22">
        <v>83</v>
      </c>
      <c r="G101" s="22">
        <v>41.5</v>
      </c>
      <c r="H101" s="23" t="s">
        <v>63</v>
      </c>
      <c r="I101" s="23" t="s">
        <v>64</v>
      </c>
      <c r="J101" s="23">
        <v>41.5</v>
      </c>
      <c r="K101" s="20">
        <f t="array" ref="K101">SUMPRODUCT(($C$3:$C$115=C101)*($J$3:$J$115&gt;J101))+1</f>
        <v>8</v>
      </c>
      <c r="L101" s="23" t="str">
        <f t="shared" si="1"/>
        <v>否</v>
      </c>
    </row>
    <row r="102" s="4" customFormat="1" ht="30" customHeight="1" spans="1:12">
      <c r="A102" s="41" t="s">
        <v>76</v>
      </c>
      <c r="B102" s="41" t="s">
        <v>123</v>
      </c>
      <c r="C102" s="20">
        <v>202508020</v>
      </c>
      <c r="D102" s="21">
        <v>3</v>
      </c>
      <c r="E102" s="41" t="s">
        <v>132</v>
      </c>
      <c r="F102" s="22">
        <v>80</v>
      </c>
      <c r="G102" s="22">
        <v>40</v>
      </c>
      <c r="H102" s="22" t="s">
        <v>133</v>
      </c>
      <c r="I102" s="23" t="s">
        <v>64</v>
      </c>
      <c r="J102" s="23">
        <v>40</v>
      </c>
      <c r="K102" s="20">
        <f t="array" ref="K102">SUMPRODUCT(($C$3:$C$115=C102)*($J$3:$J$115&gt;J102))+1</f>
        <v>9</v>
      </c>
      <c r="L102" s="23" t="str">
        <f t="shared" si="1"/>
        <v>否</v>
      </c>
    </row>
    <row r="103" s="3" customFormat="1" ht="35" customHeight="1" spans="1:12">
      <c r="A103" s="40" t="s">
        <v>76</v>
      </c>
      <c r="B103" s="40" t="s">
        <v>134</v>
      </c>
      <c r="C103" s="11">
        <v>202508021</v>
      </c>
      <c r="D103" s="12">
        <v>2</v>
      </c>
      <c r="E103" s="40" t="s">
        <v>135</v>
      </c>
      <c r="F103" s="19">
        <v>85</v>
      </c>
      <c r="G103" s="19">
        <v>42.5</v>
      </c>
      <c r="H103" s="15">
        <v>93.1</v>
      </c>
      <c r="I103" s="15">
        <v>46.55</v>
      </c>
      <c r="J103" s="15">
        <v>89.05</v>
      </c>
      <c r="K103" s="11">
        <f t="array" ref="K103">SUMPRODUCT(($C$3:$C$115=C103)*($J$3:$J$115&gt;J103))+1</f>
        <v>1</v>
      </c>
      <c r="L103" s="15" t="str">
        <f t="shared" si="1"/>
        <v>是</v>
      </c>
    </row>
    <row r="104" s="3" customFormat="1" ht="35" customHeight="1" spans="1:12">
      <c r="A104" s="40" t="s">
        <v>76</v>
      </c>
      <c r="B104" s="40" t="s">
        <v>134</v>
      </c>
      <c r="C104" s="11">
        <v>202508021</v>
      </c>
      <c r="D104" s="12">
        <v>2</v>
      </c>
      <c r="E104" s="40" t="s">
        <v>136</v>
      </c>
      <c r="F104" s="19">
        <v>86</v>
      </c>
      <c r="G104" s="19">
        <v>43</v>
      </c>
      <c r="H104" s="15">
        <v>91.2</v>
      </c>
      <c r="I104" s="15">
        <v>45.6</v>
      </c>
      <c r="J104" s="15">
        <v>88.6</v>
      </c>
      <c r="K104" s="11">
        <f t="array" ref="K104">SUMPRODUCT(($C$3:$C$115=C104)*($J$3:$J$115&gt;J104))+1</f>
        <v>2</v>
      </c>
      <c r="L104" s="15" t="str">
        <f t="shared" si="1"/>
        <v>是</v>
      </c>
    </row>
    <row r="105" s="4" customFormat="1" ht="30" customHeight="1" spans="1:12">
      <c r="A105" s="41" t="s">
        <v>76</v>
      </c>
      <c r="B105" s="41" t="s">
        <v>134</v>
      </c>
      <c r="C105" s="20">
        <v>202508021</v>
      </c>
      <c r="D105" s="21">
        <v>2</v>
      </c>
      <c r="E105" s="41" t="s">
        <v>137</v>
      </c>
      <c r="F105" s="22">
        <v>83</v>
      </c>
      <c r="G105" s="22">
        <v>41.5</v>
      </c>
      <c r="H105" s="23">
        <v>91.15</v>
      </c>
      <c r="I105" s="23">
        <v>45.58</v>
      </c>
      <c r="J105" s="23">
        <v>87.08</v>
      </c>
      <c r="K105" s="20">
        <f t="array" ref="K105">SUMPRODUCT(($C$3:$C$115=C105)*($J$3:$J$115&gt;J105))+1</f>
        <v>3</v>
      </c>
      <c r="L105" s="23" t="str">
        <f t="shared" si="1"/>
        <v>否</v>
      </c>
    </row>
    <row r="106" s="4" customFormat="1" ht="30" customHeight="1" spans="1:12">
      <c r="A106" s="41" t="s">
        <v>76</v>
      </c>
      <c r="B106" s="41" t="s">
        <v>134</v>
      </c>
      <c r="C106" s="20">
        <v>202508021</v>
      </c>
      <c r="D106" s="21">
        <v>2</v>
      </c>
      <c r="E106" s="41" t="s">
        <v>138</v>
      </c>
      <c r="F106" s="22">
        <v>86</v>
      </c>
      <c r="G106" s="22">
        <v>43</v>
      </c>
      <c r="H106" s="23">
        <v>87.1</v>
      </c>
      <c r="I106" s="23">
        <v>43.55</v>
      </c>
      <c r="J106" s="23">
        <v>86.55</v>
      </c>
      <c r="K106" s="20">
        <f t="array" ref="K106">SUMPRODUCT(($C$3:$C$115=C106)*($J$3:$J$115&gt;J106))+1</f>
        <v>4</v>
      </c>
      <c r="L106" s="23" t="str">
        <f t="shared" si="1"/>
        <v>否</v>
      </c>
    </row>
    <row r="107" s="4" customFormat="1" ht="30" customHeight="1" spans="1:12">
      <c r="A107" s="41" t="s">
        <v>76</v>
      </c>
      <c r="B107" s="41" t="s">
        <v>134</v>
      </c>
      <c r="C107" s="20">
        <v>202508021</v>
      </c>
      <c r="D107" s="21">
        <v>2</v>
      </c>
      <c r="E107" s="41" t="s">
        <v>139</v>
      </c>
      <c r="F107" s="22">
        <v>87</v>
      </c>
      <c r="G107" s="22">
        <v>43.5</v>
      </c>
      <c r="H107" s="23">
        <v>85.85</v>
      </c>
      <c r="I107" s="23">
        <v>42.93</v>
      </c>
      <c r="J107" s="23">
        <v>86.43</v>
      </c>
      <c r="K107" s="20">
        <f t="array" ref="K107">SUMPRODUCT(($C$3:$C$115=C107)*($J$3:$J$115&gt;J107))+1</f>
        <v>5</v>
      </c>
      <c r="L107" s="23" t="str">
        <f t="shared" si="1"/>
        <v>否</v>
      </c>
    </row>
    <row r="108" s="4" customFormat="1" ht="30" customHeight="1" spans="1:12">
      <c r="A108" s="43" t="s">
        <v>76</v>
      </c>
      <c r="B108" s="41" t="s">
        <v>134</v>
      </c>
      <c r="C108" s="20">
        <v>202508021</v>
      </c>
      <c r="D108" s="21">
        <v>2</v>
      </c>
      <c r="E108" s="41" t="s">
        <v>140</v>
      </c>
      <c r="F108" s="22">
        <v>83</v>
      </c>
      <c r="G108" s="22">
        <v>41.5</v>
      </c>
      <c r="H108" s="23">
        <v>86.3</v>
      </c>
      <c r="I108" s="23">
        <v>43.15</v>
      </c>
      <c r="J108" s="23">
        <v>84.65</v>
      </c>
      <c r="K108" s="20">
        <f t="array" ref="K108">SUMPRODUCT(($C$3:$C$115=C108)*($J$3:$J$115&gt;J108))+1</f>
        <v>6</v>
      </c>
      <c r="L108" s="23" t="str">
        <f t="shared" si="1"/>
        <v>否</v>
      </c>
    </row>
    <row r="109" s="3" customFormat="1" ht="35" customHeight="1" spans="1:12">
      <c r="A109" s="40" t="s">
        <v>100</v>
      </c>
      <c r="B109" s="40" t="s">
        <v>141</v>
      </c>
      <c r="C109" s="16">
        <v>202508022</v>
      </c>
      <c r="D109" s="12">
        <v>1</v>
      </c>
      <c r="E109" s="40" t="s">
        <v>142</v>
      </c>
      <c r="F109" s="19">
        <v>91</v>
      </c>
      <c r="G109" s="19">
        <v>45.5</v>
      </c>
      <c r="H109" s="15">
        <v>84.6</v>
      </c>
      <c r="I109" s="15">
        <v>42.3</v>
      </c>
      <c r="J109" s="15">
        <v>87.8</v>
      </c>
      <c r="K109" s="11">
        <f t="array" ref="K109">SUMPRODUCT(($C$3:$C$115=C109)*($J$3:$J$115&gt;J109))+1</f>
        <v>1</v>
      </c>
      <c r="L109" s="15" t="str">
        <f t="shared" si="1"/>
        <v>是</v>
      </c>
    </row>
    <row r="110" s="4" customFormat="1" ht="30" customHeight="1" spans="1:12">
      <c r="A110" s="44" t="s">
        <v>100</v>
      </c>
      <c r="B110" s="44" t="s">
        <v>141</v>
      </c>
      <c r="C110" s="27">
        <v>202508022</v>
      </c>
      <c r="D110" s="28">
        <v>1</v>
      </c>
      <c r="E110" s="44" t="s">
        <v>143</v>
      </c>
      <c r="F110" s="29">
        <v>88</v>
      </c>
      <c r="G110" s="29">
        <v>44</v>
      </c>
      <c r="H110" s="30">
        <v>84.45</v>
      </c>
      <c r="I110" s="30">
        <v>42.23</v>
      </c>
      <c r="J110" s="30">
        <v>86.23</v>
      </c>
      <c r="K110" s="27">
        <f t="array" ref="K110">SUMPRODUCT(($C$3:$C$115=C110)*($J$3:$J$115&gt;J110))+1</f>
        <v>2</v>
      </c>
      <c r="L110" s="30" t="str">
        <f t="shared" si="1"/>
        <v>否</v>
      </c>
    </row>
    <row r="111" s="4" customFormat="1" ht="30" customHeight="1" spans="1:12">
      <c r="A111" s="45" t="s">
        <v>100</v>
      </c>
      <c r="B111" s="45" t="s">
        <v>141</v>
      </c>
      <c r="C111" s="31">
        <v>202508022</v>
      </c>
      <c r="D111" s="32">
        <v>1</v>
      </c>
      <c r="E111" s="45" t="s">
        <v>144</v>
      </c>
      <c r="F111" s="33">
        <v>88</v>
      </c>
      <c r="G111" s="33">
        <v>44</v>
      </c>
      <c r="H111" s="34">
        <v>81.2</v>
      </c>
      <c r="I111" s="34">
        <v>40.6</v>
      </c>
      <c r="J111" s="34">
        <v>84.6</v>
      </c>
      <c r="K111" s="31">
        <f t="array" ref="K111">SUMPRODUCT(($C$3:$C$115=C111)*($J$3:$J$115&gt;J111))+1</f>
        <v>3</v>
      </c>
      <c r="L111" s="34" t="str">
        <f t="shared" si="1"/>
        <v>否</v>
      </c>
    </row>
    <row r="112" s="4" customFormat="1" ht="30" customHeight="1" spans="1:12">
      <c r="A112" s="45" t="s">
        <v>100</v>
      </c>
      <c r="B112" s="45" t="s">
        <v>141</v>
      </c>
      <c r="C112" s="31">
        <v>202508022</v>
      </c>
      <c r="D112" s="32">
        <v>1</v>
      </c>
      <c r="E112" s="45" t="s">
        <v>145</v>
      </c>
      <c r="F112" s="33">
        <v>88</v>
      </c>
      <c r="G112" s="33">
        <v>44</v>
      </c>
      <c r="H112" s="34">
        <v>81.15</v>
      </c>
      <c r="I112" s="34">
        <v>40.58</v>
      </c>
      <c r="J112" s="34">
        <v>84.58</v>
      </c>
      <c r="K112" s="31">
        <f t="array" ref="K112">SUMPRODUCT(($C$3:$C$115=C112)*($J$3:$J$115&gt;J112))+1</f>
        <v>4</v>
      </c>
      <c r="L112" s="34" t="str">
        <f t="shared" si="1"/>
        <v>否</v>
      </c>
    </row>
    <row r="113" s="3" customFormat="1" ht="35" customHeight="1" spans="1:12">
      <c r="A113" s="46" t="s">
        <v>146</v>
      </c>
      <c r="B113" s="46" t="s">
        <v>147</v>
      </c>
      <c r="C113" s="35">
        <v>202508023</v>
      </c>
      <c r="D113" s="36">
        <v>1</v>
      </c>
      <c r="E113" s="46" t="s">
        <v>148</v>
      </c>
      <c r="F113" s="37">
        <v>91</v>
      </c>
      <c r="G113" s="37">
        <v>45.5</v>
      </c>
      <c r="H113" s="38">
        <v>93.8</v>
      </c>
      <c r="I113" s="38">
        <v>46.9</v>
      </c>
      <c r="J113" s="38">
        <v>92.4</v>
      </c>
      <c r="K113" s="35">
        <f t="array" ref="K113">SUMPRODUCT(($C$3:$C$115=C113)*($J$3:$J$115&gt;J113))+1</f>
        <v>1</v>
      </c>
      <c r="L113" s="38" t="str">
        <f t="shared" si="1"/>
        <v>是</v>
      </c>
    </row>
    <row r="114" s="4" customFormat="1" ht="30" customHeight="1" spans="1:12">
      <c r="A114" s="45" t="s">
        <v>146</v>
      </c>
      <c r="B114" s="45" t="s">
        <v>147</v>
      </c>
      <c r="C114" s="31">
        <v>202508023</v>
      </c>
      <c r="D114" s="32">
        <v>1</v>
      </c>
      <c r="E114" s="45" t="s">
        <v>149</v>
      </c>
      <c r="F114" s="33">
        <v>93</v>
      </c>
      <c r="G114" s="33">
        <v>46.5</v>
      </c>
      <c r="H114" s="34">
        <v>89</v>
      </c>
      <c r="I114" s="34">
        <v>44.5</v>
      </c>
      <c r="J114" s="34">
        <v>91</v>
      </c>
      <c r="K114" s="31">
        <f t="array" ref="K114">SUMPRODUCT(($C$3:$C$115=C114)*($J$3:$J$115&gt;J114))+1</f>
        <v>2</v>
      </c>
      <c r="L114" s="34" t="str">
        <f t="shared" si="1"/>
        <v>否</v>
      </c>
    </row>
    <row r="115" s="4" customFormat="1" ht="30" customHeight="1" spans="1:12">
      <c r="A115" s="45" t="s">
        <v>146</v>
      </c>
      <c r="B115" s="45" t="s">
        <v>147</v>
      </c>
      <c r="C115" s="31">
        <v>202508023</v>
      </c>
      <c r="D115" s="32">
        <v>1</v>
      </c>
      <c r="E115" s="45" t="s">
        <v>150</v>
      </c>
      <c r="F115" s="33">
        <v>94</v>
      </c>
      <c r="G115" s="33">
        <v>47</v>
      </c>
      <c r="H115" s="34">
        <v>88</v>
      </c>
      <c r="I115" s="34">
        <v>44</v>
      </c>
      <c r="J115" s="34">
        <v>91</v>
      </c>
      <c r="K115" s="31">
        <f t="array" ref="K115">SUMPRODUCT(($C$3:$C$115=C115)*($J$3:$J$115&gt;J115))+1</f>
        <v>2</v>
      </c>
      <c r="L115" s="34" t="str">
        <f t="shared" si="1"/>
        <v>否</v>
      </c>
    </row>
    <row r="118" s="1" customFormat="1" spans="1:1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</row>
  </sheetData>
  <mergeCells count="3">
    <mergeCell ref="A1:L1"/>
    <mergeCell ref="I3:I4"/>
    <mergeCell ref="F3:G4"/>
  </mergeCells>
  <conditionalFormatting sqref="E1:E6553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2025-01-26T01:29:20Z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271259CAF59440CE9CBBD2FC092EEE9B_12</vt:lpwstr>
  </property>
</Properties>
</file>