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618"/>
  </bookViews>
  <sheets>
    <sheet name="工作表1" sheetId="1" r:id="rId1"/>
    <sheet name="工作表2" sheetId="2" r:id="rId2"/>
    <sheet name="工作表3" sheetId="3" r:id="rId3"/>
  </sheets>
  <externalReferences>
    <externalReference r:id="rId4"/>
    <externalReference r:id="rId5"/>
  </externalReferences>
  <definedNames>
    <definedName name="_xlnm._FilterDatabase" localSheetId="0" hidden="1">工作表1!$A$3:$K$33</definedName>
    <definedName name="_xlnm.Print_Titles" localSheetId="0">工作表1!$2:$3</definedName>
  </definedNames>
  <calcPr calcId="144525"/>
</workbook>
</file>

<file path=xl/sharedStrings.xml><?xml version="1.0" encoding="utf-8"?>
<sst xmlns="http://schemas.openxmlformats.org/spreadsheetml/2006/main" count="134" uniqueCount="79">
  <si>
    <t>雷波县2024年下半年公开考试招聘小学教师拟聘用人员名单</t>
  </si>
  <si>
    <t>序号</t>
  </si>
  <si>
    <t>姓名</t>
  </si>
  <si>
    <t>报考单位</t>
  </si>
  <si>
    <t>报考岗位</t>
  </si>
  <si>
    <t>准考证号</t>
  </si>
  <si>
    <t>出生年月</t>
  </si>
  <si>
    <t>专业</t>
  </si>
  <si>
    <t>学历</t>
  </si>
  <si>
    <t>考试总成绩</t>
  </si>
  <si>
    <t>排名</t>
  </si>
  <si>
    <t>备注</t>
  </si>
  <si>
    <t>王大辉</t>
  </si>
  <si>
    <t>乡镇小学</t>
  </si>
  <si>
    <t>乡镇小学语文教师A</t>
  </si>
  <si>
    <t>2311190400401</t>
  </si>
  <si>
    <t>陈映如</t>
  </si>
  <si>
    <t>2311190400417</t>
  </si>
  <si>
    <t>吉沙伍前</t>
  </si>
  <si>
    <t>2311190400303</t>
  </si>
  <si>
    <t>依火阿呷</t>
  </si>
  <si>
    <t>2311190400228</t>
  </si>
  <si>
    <t>任雪梅</t>
  </si>
  <si>
    <t>2311190400718</t>
  </si>
  <si>
    <t>伍亿</t>
  </si>
  <si>
    <t>乡镇小学语文教师B</t>
  </si>
  <si>
    <t>2311190401112</t>
  </si>
  <si>
    <t>杨史洛</t>
  </si>
  <si>
    <t>2311190401205</t>
  </si>
  <si>
    <t>卢晓芳</t>
  </si>
  <si>
    <t>2311190401120</t>
  </si>
  <si>
    <t>苏金曲</t>
  </si>
  <si>
    <t>2311190401007</t>
  </si>
  <si>
    <t>黑来嫫作作</t>
  </si>
  <si>
    <t>2311190401208</t>
  </si>
  <si>
    <t>黄鸿渝</t>
  </si>
  <si>
    <t>乡镇小学数学教师A</t>
  </si>
  <si>
    <t>2311190401426</t>
  </si>
  <si>
    <t>陈其权</t>
  </si>
  <si>
    <t>2311190401408</t>
  </si>
  <si>
    <t>沙玛克古</t>
  </si>
  <si>
    <t>2311190401226</t>
  </si>
  <si>
    <t>曾祎</t>
  </si>
  <si>
    <t>2311190401324</t>
  </si>
  <si>
    <t>蔡石罗</t>
  </si>
  <si>
    <t>乡镇小学数学教师B</t>
  </si>
  <si>
    <t>2311190401520</t>
  </si>
  <si>
    <t>苏里古</t>
  </si>
  <si>
    <t>2311190401510</t>
  </si>
  <si>
    <t>徐贵花</t>
  </si>
  <si>
    <t>2311190401508</t>
  </si>
  <si>
    <t>周昌平</t>
  </si>
  <si>
    <t>2311190401515</t>
  </si>
  <si>
    <t>王婷</t>
  </si>
  <si>
    <t>2311190401503</t>
  </si>
  <si>
    <t>崔天泽</t>
  </si>
  <si>
    <t>乡镇小学数学教师C</t>
  </si>
  <si>
    <t>2311190401529</t>
  </si>
  <si>
    <t>张媛</t>
  </si>
  <si>
    <t>乡镇小学英语教师</t>
  </si>
  <si>
    <t>2311190401616</t>
  </si>
  <si>
    <t>夏凤婍</t>
  </si>
  <si>
    <t>2311190401619</t>
  </si>
  <si>
    <t>杨舒</t>
  </si>
  <si>
    <t>2311190401811</t>
  </si>
  <si>
    <t>袁媛</t>
  </si>
  <si>
    <t>2311190401625</t>
  </si>
  <si>
    <t>李子科</t>
  </si>
  <si>
    <t>2311190401817</t>
  </si>
  <si>
    <t>温怡丹</t>
  </si>
  <si>
    <t>2311190401708</t>
  </si>
  <si>
    <t>徐礼欢</t>
  </si>
  <si>
    <t>2311190401905</t>
  </si>
  <si>
    <t>李婷</t>
  </si>
  <si>
    <t>2311190401725</t>
  </si>
  <si>
    <t>安南</t>
  </si>
  <si>
    <t>2311190401910</t>
  </si>
  <si>
    <t>杨霁</t>
  </si>
  <si>
    <t>2311190401609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</si>
</sst>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4" formatCode="_ &quot;￥&quot;* #,##0.00_ ;_ &quot;￥&quot;* \-#,##0.00_ ;_ &quot;￥&quot;* &quot;-&quot;??_ ;_ @_ "/>
  </numFmts>
  <fonts count="25">
    <font>
      <sz val="12"/>
      <name val="文泉驿正黑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5307;&#20154;&#12289;\&#19979;&#21322;&#24180;\&#19979;&#21322;&#24180;&#25945;&#24072;&#20844;&#25307;\&#38647;&#27874;&#21439;2024&#24180;&#19979;&#21322;&#24180;&#20844;&#24320;&#32771;&#35797;&#25307;&#32856;&#23567;&#23398;&#25945;&#24072;30&#20154;&#20449;&#24687;&#208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5307;&#20154;&#12289;\&#19979;&#21322;&#24180;\&#19979;&#21322;&#24180;&#25945;&#24072;&#20844;&#25307;\&#25346;&#32593;\&#38647;&#27874;&#21439;2024&#24180;&#19979;&#21322;&#24180;&#20844;&#24320;&#32771;&#35797;&#25307;&#32856;&#23567;&#23398;&#25945;&#24072;&#38754;&#35797;&#25104;&#32489;&#12289;&#32771;&#35797;&#24635;&#25104;&#32489;&#20844;&#310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F2" t="str">
            <v>姓名</v>
          </cell>
          <cell r="G2" t="str">
            <v>准考证号</v>
          </cell>
          <cell r="H2" t="str">
            <v>身份证号</v>
          </cell>
          <cell r="I2" t="str">
            <v>性别</v>
          </cell>
          <cell r="J2" t="str">
            <v>出生年月</v>
          </cell>
          <cell r="K2" t="str">
            <v>政治面貌</v>
          </cell>
          <cell r="L2" t="str">
            <v>毕业时间</v>
          </cell>
          <cell r="M2" t="str">
            <v>户口所在地（应届毕业生填入学前的）</v>
          </cell>
          <cell r="N2" t="str">
            <v>毕业院校</v>
          </cell>
          <cell r="O2" t="str">
            <v>学位</v>
          </cell>
          <cell r="P2" t="str">
            <v>民族</v>
          </cell>
          <cell r="Q2" t="str">
            <v>所学专业</v>
          </cell>
          <cell r="R2" t="str">
            <v>学习形式</v>
          </cell>
          <cell r="S2" t="str">
            <v>学历</v>
          </cell>
        </row>
        <row r="3">
          <cell r="F3" t="str">
            <v>沙玛克古</v>
          </cell>
          <cell r="G3" t="str">
            <v>2311190401226</v>
          </cell>
          <cell r="H3" t="str">
            <v>513437199804094216</v>
          </cell>
          <cell r="I3" t="str">
            <v>男</v>
          </cell>
          <cell r="J3" t="str">
            <v>1998 - 04 - 09</v>
          </cell>
          <cell r="K3" t="str">
            <v>中国共产主义青年团员</v>
          </cell>
          <cell r="L3" t="str">
            <v>2024 - 07</v>
          </cell>
          <cell r="M3" t="str">
            <v>四川省雷波县</v>
          </cell>
          <cell r="N3" t="str">
            <v>四川师范大学</v>
          </cell>
          <cell r="O3" t="str">
            <v>无</v>
          </cell>
          <cell r="P3" t="str">
            <v>彝族</v>
          </cell>
          <cell r="Q3" t="str">
            <v>小学教育</v>
          </cell>
          <cell r="R3" t="str">
            <v>国民教育</v>
          </cell>
          <cell r="S3" t="str">
            <v>本科</v>
          </cell>
        </row>
        <row r="4">
          <cell r="F4" t="str">
            <v>杨舒</v>
          </cell>
          <cell r="G4" t="str">
            <v>2311190401811</v>
          </cell>
          <cell r="H4" t="str">
            <v>511681199412020028</v>
          </cell>
          <cell r="I4" t="str">
            <v>女</v>
          </cell>
          <cell r="J4" t="str">
            <v>1994 - 12 - 02</v>
          </cell>
          <cell r="K4" t="str">
            <v>群众</v>
          </cell>
          <cell r="L4" t="str">
            <v>2023 - 12</v>
          </cell>
          <cell r="M4" t="str">
            <v>四川省广安市华蓥市</v>
          </cell>
          <cell r="N4" t="str">
            <v>西华师范大学</v>
          </cell>
          <cell r="O4" t="str">
            <v>无</v>
          </cell>
          <cell r="P4" t="str">
            <v>汉族</v>
          </cell>
          <cell r="Q4" t="str">
            <v>英语</v>
          </cell>
          <cell r="R4" t="str">
            <v>国民教育</v>
          </cell>
          <cell r="S4" t="str">
            <v>本科</v>
          </cell>
        </row>
        <row r="5">
          <cell r="F5" t="str">
            <v>温怡丹</v>
          </cell>
          <cell r="G5" t="str">
            <v>2311190401708</v>
          </cell>
          <cell r="H5" t="str">
            <v>532101199912102244</v>
          </cell>
          <cell r="I5" t="str">
            <v>女</v>
          </cell>
          <cell r="J5" t="str">
            <v>1999 - 12 - 10</v>
          </cell>
          <cell r="K5" t="str">
            <v>群众</v>
          </cell>
          <cell r="L5" t="str">
            <v>2022 - 06</v>
          </cell>
          <cell r="M5" t="str">
            <v>云南省昭通市昭阳区</v>
          </cell>
          <cell r="N5" t="str">
            <v>云南大学滇池学院</v>
          </cell>
          <cell r="O5" t="str">
            <v>学士</v>
          </cell>
          <cell r="P5" t="str">
            <v>汉族</v>
          </cell>
          <cell r="Q5" t="str">
            <v>英语</v>
          </cell>
          <cell r="R5" t="str">
            <v>普通高等教育</v>
          </cell>
          <cell r="S5" t="str">
            <v>本科</v>
          </cell>
        </row>
        <row r="6">
          <cell r="F6" t="str">
            <v>崔天泽</v>
          </cell>
          <cell r="G6" t="str">
            <v>2311190401529</v>
          </cell>
          <cell r="H6" t="str">
            <v>511325199003084912</v>
          </cell>
          <cell r="I6" t="str">
            <v>男</v>
          </cell>
          <cell r="J6" t="str">
            <v>1990 - 03 - 08</v>
          </cell>
          <cell r="K6" t="str">
            <v>中国共产党员</v>
          </cell>
          <cell r="L6" t="str">
            <v>2012 - 07</v>
          </cell>
          <cell r="M6" t="str">
            <v>四川省南充市西充县</v>
          </cell>
          <cell r="N6" t="str">
            <v>四川交通职业技术学院</v>
          </cell>
          <cell r="O6" t="str">
            <v>无</v>
          </cell>
          <cell r="P6" t="str">
            <v>汉族</v>
          </cell>
          <cell r="Q6" t="str">
            <v>航海技术</v>
          </cell>
          <cell r="R6" t="str">
            <v>普通高等教育</v>
          </cell>
          <cell r="S6" t="str">
            <v>大专</v>
          </cell>
        </row>
        <row r="7">
          <cell r="F7" t="str">
            <v>陈其权</v>
          </cell>
          <cell r="G7" t="str">
            <v>2311190401408</v>
          </cell>
          <cell r="H7" t="str">
            <v>511526199504133038</v>
          </cell>
          <cell r="I7" t="str">
            <v>男</v>
          </cell>
          <cell r="J7" t="str">
            <v>1995 - 04 - 13</v>
          </cell>
          <cell r="K7" t="str">
            <v>群众</v>
          </cell>
          <cell r="L7" t="str">
            <v>2022 - 07</v>
          </cell>
          <cell r="M7" t="str">
            <v>四川省宜宾市珙县底洞镇普新村4组58号</v>
          </cell>
          <cell r="N7" t="str">
            <v>西昌学院</v>
          </cell>
          <cell r="O7" t="str">
            <v>无</v>
          </cell>
          <cell r="P7" t="str">
            <v>汉族</v>
          </cell>
          <cell r="Q7" t="str">
            <v>小学教育</v>
          </cell>
          <cell r="R7" t="str">
            <v>国民教育</v>
          </cell>
          <cell r="S7" t="str">
            <v>本科</v>
          </cell>
        </row>
        <row r="8">
          <cell r="F8" t="str">
            <v>曾祎</v>
          </cell>
          <cell r="G8" t="str">
            <v>2311190401324</v>
          </cell>
          <cell r="H8" t="str">
            <v>513437199904238520</v>
          </cell>
          <cell r="I8" t="str">
            <v>女</v>
          </cell>
          <cell r="J8" t="str">
            <v>1999 - 04 - 23</v>
          </cell>
          <cell r="K8" t="str">
            <v>中国共产党员</v>
          </cell>
          <cell r="L8" t="str">
            <v>2024 - 06</v>
          </cell>
          <cell r="M8" t="str">
            <v>四川省凉山州西昌市裕隆回族乡裕隆村八组</v>
          </cell>
          <cell r="N8" t="str">
            <v>西华师范大学</v>
          </cell>
          <cell r="O8" t="str">
            <v>无</v>
          </cell>
          <cell r="P8" t="str">
            <v>汉族</v>
          </cell>
          <cell r="Q8" t="str">
            <v>小学教育</v>
          </cell>
          <cell r="R8" t="str">
            <v>国民教育</v>
          </cell>
          <cell r="S8" t="str">
            <v>本科</v>
          </cell>
        </row>
        <row r="9">
          <cell r="F9" t="str">
            <v>黑来嫫作作</v>
          </cell>
          <cell r="G9" t="str">
            <v>2311190401208</v>
          </cell>
          <cell r="H9" t="str">
            <v>513437199709207729</v>
          </cell>
          <cell r="I9" t="str">
            <v>女</v>
          </cell>
          <cell r="J9" t="str">
            <v>1997 - 09 - 20</v>
          </cell>
          <cell r="K9" t="str">
            <v>中国共产党员</v>
          </cell>
          <cell r="L9" t="str">
            <v>2024 - 06</v>
          </cell>
          <cell r="M9" t="str">
            <v>四川省雷波县宝山镇金兴村3组</v>
          </cell>
          <cell r="N9" t="str">
            <v>成都文理学院</v>
          </cell>
          <cell r="O9" t="str">
            <v>学士</v>
          </cell>
          <cell r="P9" t="str">
            <v>彝族</v>
          </cell>
          <cell r="Q9" t="str">
            <v>汉语言文学</v>
          </cell>
          <cell r="R9" t="str">
            <v>普通高等教育</v>
          </cell>
          <cell r="S9" t="str">
            <v>本科</v>
          </cell>
        </row>
        <row r="10">
          <cell r="F10" t="str">
            <v>苏金曲</v>
          </cell>
          <cell r="G10" t="str">
            <v>2311190401007</v>
          </cell>
          <cell r="H10" t="str">
            <v>513437200008050023</v>
          </cell>
          <cell r="I10" t="str">
            <v>女</v>
          </cell>
          <cell r="J10" t="str">
            <v>2000 - 08 - 05</v>
          </cell>
          <cell r="K10" t="str">
            <v>中国共产主义青年团员</v>
          </cell>
          <cell r="L10" t="str">
            <v>2023 - 07</v>
          </cell>
          <cell r="M10" t="str">
            <v>四川省雷波县锦屏镇锦屏路45号</v>
          </cell>
          <cell r="N10" t="str">
            <v>西昌学院</v>
          </cell>
          <cell r="O10" t="str">
            <v>学士</v>
          </cell>
          <cell r="P10" t="str">
            <v>彝族</v>
          </cell>
          <cell r="Q10" t="str">
            <v>中国少数民族语言文学专业</v>
          </cell>
          <cell r="R10" t="str">
            <v>普通高等教育</v>
          </cell>
          <cell r="S10" t="str">
            <v>本科</v>
          </cell>
        </row>
        <row r="11">
          <cell r="F11" t="str">
            <v>陈映如</v>
          </cell>
          <cell r="G11" t="str">
            <v>2311190400417</v>
          </cell>
          <cell r="H11" t="str">
            <v>532131199812250029</v>
          </cell>
          <cell r="I11" t="str">
            <v>女</v>
          </cell>
          <cell r="J11" t="str">
            <v>1998 - 12 - 25</v>
          </cell>
          <cell r="K11" t="str">
            <v>中国共产主义青年团员</v>
          </cell>
          <cell r="L11" t="str">
            <v>2023 - 07</v>
          </cell>
          <cell r="M11" t="str">
            <v>云南省昭通市水富市</v>
          </cell>
          <cell r="N11" t="str">
            <v>云南民族大学</v>
          </cell>
          <cell r="O11" t="str">
            <v>学士</v>
          </cell>
          <cell r="P11" t="str">
            <v>汉族</v>
          </cell>
          <cell r="Q11" t="str">
            <v>汉语言文学</v>
          </cell>
          <cell r="R11" t="str">
            <v>普通高等教育</v>
          </cell>
          <cell r="S11" t="str">
            <v>本科</v>
          </cell>
        </row>
        <row r="12">
          <cell r="F12" t="str">
            <v>卢晓芳</v>
          </cell>
          <cell r="G12" t="str">
            <v>2311190401120</v>
          </cell>
          <cell r="H12" t="str">
            <v>51343719970117132X</v>
          </cell>
          <cell r="I12" t="str">
            <v>女</v>
          </cell>
          <cell r="J12" t="str">
            <v>1997 - 01 - 17</v>
          </cell>
          <cell r="K12" t="str">
            <v>群众</v>
          </cell>
          <cell r="L12" t="str">
            <v>2024 - 06</v>
          </cell>
          <cell r="M12" t="str">
            <v>四川省凉山州雷波县帕哈乡乌角村</v>
          </cell>
          <cell r="N12" t="str">
            <v>西昌学院</v>
          </cell>
          <cell r="O12" t="str">
            <v>无</v>
          </cell>
          <cell r="P12" t="str">
            <v>彝族</v>
          </cell>
          <cell r="Q12" t="str">
            <v>行政管理</v>
          </cell>
          <cell r="R12" t="str">
            <v>国民教育</v>
          </cell>
          <cell r="S12" t="str">
            <v>本科</v>
          </cell>
        </row>
        <row r="13">
          <cell r="F13" t="str">
            <v>李婷</v>
          </cell>
          <cell r="G13" t="str">
            <v>2311190401725</v>
          </cell>
          <cell r="H13" t="str">
            <v>532128200107052542</v>
          </cell>
          <cell r="I13" t="str">
            <v>女</v>
          </cell>
          <cell r="J13" t="str">
            <v>2001 - 07 - 05</v>
          </cell>
          <cell r="K13" t="str">
            <v>中国共产主义青年团员</v>
          </cell>
          <cell r="L13" t="str">
            <v>2023 - 07</v>
          </cell>
          <cell r="M13" t="str">
            <v>云南省昭通市镇雄县</v>
          </cell>
          <cell r="N13" t="str">
            <v>云南大学旅游文化学院</v>
          </cell>
          <cell r="O13" t="str">
            <v>学士</v>
          </cell>
          <cell r="P13" t="str">
            <v>汉族</v>
          </cell>
          <cell r="Q13" t="str">
            <v>英语</v>
          </cell>
          <cell r="R13" t="str">
            <v>普通高等教育</v>
          </cell>
          <cell r="S13" t="str">
            <v>本科</v>
          </cell>
        </row>
        <row r="14">
          <cell r="F14" t="str">
            <v>王婷</v>
          </cell>
          <cell r="G14" t="str">
            <v>2311190401503</v>
          </cell>
          <cell r="H14" t="str">
            <v>513437200005123223</v>
          </cell>
          <cell r="I14" t="str">
            <v>女</v>
          </cell>
          <cell r="J14" t="str">
            <v>2000 - 05 - 12</v>
          </cell>
          <cell r="K14" t="str">
            <v>中国共产主义青年团员</v>
          </cell>
          <cell r="L14" t="str">
            <v>2023 - 06</v>
          </cell>
          <cell r="M14" t="str">
            <v>四川省凉山州雷波县</v>
          </cell>
          <cell r="N14" t="str">
            <v>内江师范学院</v>
          </cell>
          <cell r="O14" t="str">
            <v>学士</v>
          </cell>
          <cell r="P14" t="str">
            <v>汉族</v>
          </cell>
          <cell r="Q14" t="str">
            <v>经济学</v>
          </cell>
          <cell r="R14" t="str">
            <v>普通高等教育</v>
          </cell>
          <cell r="S14" t="str">
            <v>本科</v>
          </cell>
        </row>
        <row r="15">
          <cell r="F15" t="str">
            <v>吉沙伍前</v>
          </cell>
          <cell r="G15" t="str">
            <v>2311190400303</v>
          </cell>
          <cell r="H15" t="str">
            <v>513436199705020557</v>
          </cell>
          <cell r="I15" t="str">
            <v>男</v>
          </cell>
          <cell r="J15" t="str">
            <v>1997 - 05 - 02</v>
          </cell>
          <cell r="K15" t="str">
            <v>中国共产主义青年团员</v>
          </cell>
          <cell r="L15" t="str">
            <v>2024 - 06</v>
          </cell>
          <cell r="M15" t="str">
            <v>四川省凉山彝族自治州美姑县</v>
          </cell>
          <cell r="N15" t="str">
            <v>西昌学院</v>
          </cell>
          <cell r="O15" t="str">
            <v>学士</v>
          </cell>
          <cell r="P15" t="str">
            <v>彝族</v>
          </cell>
          <cell r="Q15" t="str">
            <v>中国少数民族语言文学</v>
          </cell>
          <cell r="R15" t="str">
            <v>普通高等教育</v>
          </cell>
          <cell r="S15" t="str">
            <v>本科</v>
          </cell>
        </row>
        <row r="16">
          <cell r="F16" t="str">
            <v>伍亿</v>
          </cell>
          <cell r="G16" t="str">
            <v>2311190401112</v>
          </cell>
          <cell r="H16" t="str">
            <v>513437199710283649</v>
          </cell>
          <cell r="I16" t="str">
            <v>女</v>
          </cell>
          <cell r="J16" t="str">
            <v>1997 - 10 - 28</v>
          </cell>
          <cell r="K16" t="str">
            <v>中国共产主义青年团员</v>
          </cell>
          <cell r="L16" t="str">
            <v>2024 - 06</v>
          </cell>
          <cell r="M16" t="str">
            <v>四川省凉山州雷波县</v>
          </cell>
          <cell r="N16" t="str">
            <v>西昌学院</v>
          </cell>
          <cell r="O16" t="str">
            <v>无</v>
          </cell>
          <cell r="P16" t="str">
            <v>汉族</v>
          </cell>
          <cell r="Q16" t="str">
            <v>汉语言文学</v>
          </cell>
          <cell r="R16" t="str">
            <v>国民教育</v>
          </cell>
          <cell r="S16" t="str">
            <v>本科</v>
          </cell>
        </row>
        <row r="17">
          <cell r="F17" t="str">
            <v>周昌平</v>
          </cell>
          <cell r="G17" t="str">
            <v>2311190401515</v>
          </cell>
          <cell r="H17" t="str">
            <v>51343719950410171X</v>
          </cell>
          <cell r="I17" t="str">
            <v>男</v>
          </cell>
          <cell r="J17" t="str">
            <v>1995 - 04 - 10</v>
          </cell>
          <cell r="K17" t="str">
            <v>群众</v>
          </cell>
          <cell r="L17" t="str">
            <v>2017 - 12</v>
          </cell>
          <cell r="M17" t="str">
            <v>四川省雷波县永盛镇新建村2组</v>
          </cell>
          <cell r="N17" t="str">
            <v>四川师范大学</v>
          </cell>
          <cell r="O17" t="str">
            <v>无</v>
          </cell>
          <cell r="P17" t="str">
            <v>汉族</v>
          </cell>
          <cell r="Q17" t="str">
            <v>小学教育</v>
          </cell>
          <cell r="R17" t="str">
            <v>国民教育</v>
          </cell>
          <cell r="S17" t="str">
            <v>本科</v>
          </cell>
        </row>
        <row r="18">
          <cell r="F18" t="str">
            <v>安南</v>
          </cell>
          <cell r="G18" t="str">
            <v>2311190401910</v>
          </cell>
          <cell r="H18" t="str">
            <v>513423199812015006</v>
          </cell>
          <cell r="I18" t="str">
            <v>女</v>
          </cell>
          <cell r="J18" t="str">
            <v>1998 - 12 - 01</v>
          </cell>
          <cell r="K18" t="str">
            <v>中国共产主义青年团员</v>
          </cell>
          <cell r="L18" t="str">
            <v>2024 - 06</v>
          </cell>
          <cell r="M18" t="str">
            <v>四川省盐源县金河乡干海子村</v>
          </cell>
          <cell r="N18" t="str">
            <v>西昌学院</v>
          </cell>
          <cell r="O18" t="str">
            <v>无</v>
          </cell>
          <cell r="P18" t="str">
            <v>彝族</v>
          </cell>
          <cell r="Q18" t="str">
            <v>英语</v>
          </cell>
          <cell r="R18" t="str">
            <v>国民教育</v>
          </cell>
          <cell r="S18" t="str">
            <v>本科</v>
          </cell>
        </row>
        <row r="19">
          <cell r="F19" t="str">
            <v>黄鸿渝</v>
          </cell>
          <cell r="G19" t="str">
            <v>2311190401426</v>
          </cell>
          <cell r="H19" t="str">
            <v>532126200001060103</v>
          </cell>
          <cell r="I19" t="str">
            <v>女</v>
          </cell>
          <cell r="J19" t="str">
            <v>2000 - 01 - 06</v>
          </cell>
          <cell r="K19" t="str">
            <v>中国共产主义青年团员</v>
          </cell>
          <cell r="L19" t="str">
            <v>2023 - 07</v>
          </cell>
          <cell r="M19" t="str">
            <v>云南省昭通市永善县</v>
          </cell>
          <cell r="N19" t="str">
            <v>玉溪师范学院</v>
          </cell>
          <cell r="O19" t="str">
            <v>学士</v>
          </cell>
          <cell r="P19" t="str">
            <v>汉族</v>
          </cell>
          <cell r="Q19" t="str">
            <v>小学教育</v>
          </cell>
          <cell r="R19" t="str">
            <v>普通高等教育</v>
          </cell>
          <cell r="S19" t="str">
            <v>本科</v>
          </cell>
        </row>
        <row r="20">
          <cell r="F20" t="str">
            <v>王大辉</v>
          </cell>
          <cell r="G20" t="str">
            <v>2311190400401</v>
          </cell>
          <cell r="H20" t="str">
            <v>532129199906270723</v>
          </cell>
          <cell r="I20" t="str">
            <v>女</v>
          </cell>
          <cell r="J20" t="str">
            <v>1999 - 06 - 27</v>
          </cell>
          <cell r="K20" t="str">
            <v>群众</v>
          </cell>
          <cell r="L20" t="str">
            <v>2023 - 07</v>
          </cell>
          <cell r="M20" t="str">
            <v>云南省昭通市彝良县</v>
          </cell>
          <cell r="N20" t="str">
            <v>玉溪师范学院</v>
          </cell>
          <cell r="O20" t="str">
            <v>学士</v>
          </cell>
          <cell r="P20" t="str">
            <v>汉族</v>
          </cell>
          <cell r="Q20" t="str">
            <v>小学教育</v>
          </cell>
          <cell r="R20" t="str">
            <v>普通高等教育</v>
          </cell>
          <cell r="S20" t="str">
            <v>本科</v>
          </cell>
        </row>
        <row r="21">
          <cell r="F21" t="str">
            <v>徐贵花</v>
          </cell>
          <cell r="G21" t="str">
            <v>2311190401508</v>
          </cell>
          <cell r="H21" t="str">
            <v>513437199904233623</v>
          </cell>
          <cell r="I21" t="str">
            <v>女</v>
          </cell>
          <cell r="J21" t="str">
            <v>1999 - 04 - 23</v>
          </cell>
          <cell r="K21" t="str">
            <v>中国共产主义青年团员</v>
          </cell>
          <cell r="L21" t="str">
            <v>2023 - 07</v>
          </cell>
          <cell r="M21" t="str">
            <v>四川省凉山彝族自治州雷波县</v>
          </cell>
          <cell r="N21" t="str">
            <v>四川旅游学院</v>
          </cell>
          <cell r="O21" t="str">
            <v>学士</v>
          </cell>
          <cell r="P21" t="str">
            <v>汉族</v>
          </cell>
          <cell r="Q21" t="str">
            <v>食品质量与安全</v>
          </cell>
          <cell r="R21" t="str">
            <v>普通高等教育</v>
          </cell>
          <cell r="S21" t="str">
            <v>本科</v>
          </cell>
        </row>
        <row r="22">
          <cell r="F22" t="str">
            <v>张媛</v>
          </cell>
          <cell r="G22" t="str">
            <v>2311190401616</v>
          </cell>
          <cell r="H22" t="str">
            <v>510321200105034448</v>
          </cell>
          <cell r="I22" t="str">
            <v>女</v>
          </cell>
          <cell r="J22" t="str">
            <v>2001 - 05 - 03</v>
          </cell>
          <cell r="K22" t="str">
            <v>中国共产主义青年团员</v>
          </cell>
          <cell r="L22" t="str">
            <v>2023 - 06</v>
          </cell>
          <cell r="M22" t="str">
            <v>四川省自贡市荣县</v>
          </cell>
          <cell r="N22" t="str">
            <v>四川轻化工大学</v>
          </cell>
          <cell r="O22" t="str">
            <v>学士</v>
          </cell>
          <cell r="P22" t="str">
            <v>汉族</v>
          </cell>
          <cell r="Q22" t="str">
            <v>英语</v>
          </cell>
          <cell r="R22" t="str">
            <v>普通高等教育</v>
          </cell>
          <cell r="S22" t="str">
            <v>本科</v>
          </cell>
        </row>
        <row r="23">
          <cell r="F23" t="str">
            <v>李子科</v>
          </cell>
          <cell r="G23" t="str">
            <v>2311190401817</v>
          </cell>
          <cell r="H23" t="str">
            <v>513424199711282523</v>
          </cell>
          <cell r="I23" t="str">
            <v>女</v>
          </cell>
          <cell r="J23" t="str">
            <v>1997 - 11 - 28</v>
          </cell>
          <cell r="K23" t="str">
            <v>中国共产主义青年团员</v>
          </cell>
          <cell r="L23" t="str">
            <v>2024 - 07</v>
          </cell>
          <cell r="M23" t="str">
            <v>四川省德昌县铁炉镇春光村6组13号</v>
          </cell>
          <cell r="N23" t="str">
            <v>成都师范学院</v>
          </cell>
          <cell r="O23" t="str">
            <v>无</v>
          </cell>
          <cell r="P23" t="str">
            <v>彝族</v>
          </cell>
          <cell r="Q23" t="str">
            <v>英语</v>
          </cell>
          <cell r="R23" t="str">
            <v>国民教育</v>
          </cell>
          <cell r="S23" t="str">
            <v>本科</v>
          </cell>
        </row>
        <row r="24">
          <cell r="F24" t="str">
            <v>袁媛</v>
          </cell>
          <cell r="G24" t="str">
            <v>2311190401625</v>
          </cell>
          <cell r="H24" t="str">
            <v>511525199709062548</v>
          </cell>
          <cell r="I24" t="str">
            <v>女</v>
          </cell>
          <cell r="J24" t="str">
            <v>1997 - 09 - 06</v>
          </cell>
          <cell r="K24" t="str">
            <v>群众</v>
          </cell>
          <cell r="L24" t="str">
            <v>2021 - 06</v>
          </cell>
          <cell r="M24" t="str">
            <v>四川省宜宾市高县</v>
          </cell>
          <cell r="N24" t="str">
            <v>宜宾学院</v>
          </cell>
          <cell r="O24" t="str">
            <v>学士</v>
          </cell>
          <cell r="P24" t="str">
            <v>汉族</v>
          </cell>
          <cell r="Q24" t="str">
            <v>英语（师范）</v>
          </cell>
          <cell r="R24" t="str">
            <v>普通高等教育</v>
          </cell>
          <cell r="S24" t="str">
            <v>本科</v>
          </cell>
        </row>
        <row r="25">
          <cell r="F25" t="str">
            <v>杨史洛</v>
          </cell>
          <cell r="G25" t="str">
            <v>2311190401205</v>
          </cell>
          <cell r="H25" t="str">
            <v>513437199809108728</v>
          </cell>
          <cell r="I25" t="str">
            <v>女</v>
          </cell>
          <cell r="J25" t="str">
            <v>1998 - 09 - 10</v>
          </cell>
          <cell r="K25" t="str">
            <v>中国共产主义青年团员</v>
          </cell>
          <cell r="L25" t="str">
            <v>2024 - 07</v>
          </cell>
          <cell r="M25" t="str">
            <v>四川省雷波县</v>
          </cell>
          <cell r="N25" t="str">
            <v>西昌学院</v>
          </cell>
          <cell r="O25" t="str">
            <v>无</v>
          </cell>
          <cell r="P25" t="str">
            <v>彝族</v>
          </cell>
          <cell r="Q25" t="str">
            <v>汉语言文学</v>
          </cell>
          <cell r="R25" t="str">
            <v>国民教育</v>
          </cell>
          <cell r="S25" t="str">
            <v>本科</v>
          </cell>
        </row>
        <row r="26">
          <cell r="F26" t="str">
            <v>蔡石罗</v>
          </cell>
          <cell r="G26" t="str">
            <v>2311190401520</v>
          </cell>
          <cell r="H26" t="str">
            <v>513437199806180222</v>
          </cell>
          <cell r="I26" t="str">
            <v>女</v>
          </cell>
          <cell r="J26" t="str">
            <v>1998 - 06 - 18</v>
          </cell>
          <cell r="K26" t="str">
            <v>中国共产主义青年团员</v>
          </cell>
          <cell r="L26" t="str">
            <v>2022 - 06</v>
          </cell>
          <cell r="M26" t="str">
            <v>四川省凉山州雷波县</v>
          </cell>
          <cell r="N26" t="str">
            <v>成都医学院</v>
          </cell>
          <cell r="O26" t="str">
            <v>学士</v>
          </cell>
          <cell r="P26" t="str">
            <v>彝族</v>
          </cell>
          <cell r="Q26" t="str">
            <v>食品质量与安全</v>
          </cell>
          <cell r="R26" t="str">
            <v>普通高等教育</v>
          </cell>
          <cell r="S26" t="str">
            <v>本科</v>
          </cell>
        </row>
        <row r="27">
          <cell r="F27" t="str">
            <v>任雪梅</v>
          </cell>
          <cell r="G27" t="str">
            <v>2311190400718</v>
          </cell>
          <cell r="H27" t="str">
            <v>511521199910016628</v>
          </cell>
          <cell r="I27" t="str">
            <v>女</v>
          </cell>
          <cell r="J27" t="str">
            <v>1999 - 10 - 01</v>
          </cell>
          <cell r="K27" t="str">
            <v>中国共产主义青年团员</v>
          </cell>
          <cell r="L27" t="str">
            <v>2024 - 06</v>
          </cell>
          <cell r="M27" t="str">
            <v>四川省宜宾市叙州区</v>
          </cell>
          <cell r="N27" t="str">
            <v>四川师范大学</v>
          </cell>
          <cell r="O27" t="str">
            <v>无</v>
          </cell>
          <cell r="P27" t="str">
            <v>汉族</v>
          </cell>
          <cell r="Q27" t="str">
            <v>小学教育</v>
          </cell>
          <cell r="R27" t="str">
            <v>国民教育</v>
          </cell>
          <cell r="S27" t="str">
            <v>本科</v>
          </cell>
        </row>
        <row r="28">
          <cell r="F28" t="str">
            <v>依火阿呷</v>
          </cell>
          <cell r="G28" t="str">
            <v>2311190400228</v>
          </cell>
          <cell r="H28" t="str">
            <v>513431199905061482</v>
          </cell>
          <cell r="I28" t="str">
            <v>女</v>
          </cell>
          <cell r="J28" t="str">
            <v>1999 - 05 - 06</v>
          </cell>
          <cell r="K28" t="str">
            <v>中国共产主义青年团员</v>
          </cell>
          <cell r="L28" t="str">
            <v>2021 - 07</v>
          </cell>
          <cell r="M28" t="str">
            <v>四川省昭觉县四开乡三湾村勒草觉社73号</v>
          </cell>
          <cell r="N28" t="str">
            <v>西昌学院</v>
          </cell>
          <cell r="O28" t="str">
            <v>学士</v>
          </cell>
          <cell r="P28" t="str">
            <v>彝族</v>
          </cell>
          <cell r="Q28" t="str">
            <v>中国少数民族语言文学</v>
          </cell>
          <cell r="R28" t="str">
            <v>普通高等教育</v>
          </cell>
          <cell r="S28" t="str">
            <v>本科</v>
          </cell>
        </row>
        <row r="29">
          <cell r="F29" t="str">
            <v>杨霁</v>
          </cell>
          <cell r="G29" t="str">
            <v>2311190401609</v>
          </cell>
          <cell r="H29" t="str">
            <v>532123199110230066</v>
          </cell>
          <cell r="I29" t="str">
            <v>女</v>
          </cell>
          <cell r="J29" t="str">
            <v>1991 - 10 - 23</v>
          </cell>
          <cell r="K29" t="str">
            <v>群众</v>
          </cell>
          <cell r="L29" t="str">
            <v>2023 - 01</v>
          </cell>
          <cell r="M29" t="str">
            <v>云南省昭通市巧家县</v>
          </cell>
          <cell r="N29" t="str">
            <v>云南民族大学</v>
          </cell>
          <cell r="O29" t="str">
            <v>学士</v>
          </cell>
          <cell r="P29" t="str">
            <v>汉族</v>
          </cell>
          <cell r="Q29" t="str">
            <v>英语</v>
          </cell>
          <cell r="R29" t="str">
            <v>国民教育</v>
          </cell>
          <cell r="S29" t="str">
            <v>本科</v>
          </cell>
        </row>
        <row r="30">
          <cell r="F30" t="str">
            <v>夏凤婍</v>
          </cell>
          <cell r="G30" t="str">
            <v>2311190401619</v>
          </cell>
          <cell r="H30" t="str">
            <v>532101200012132224</v>
          </cell>
          <cell r="I30" t="str">
            <v>女</v>
          </cell>
          <cell r="J30" t="str">
            <v>2000 - 12 - 13</v>
          </cell>
          <cell r="K30" t="str">
            <v>中国共产主义青年团员</v>
          </cell>
          <cell r="L30" t="str">
            <v>2023 - 07</v>
          </cell>
          <cell r="M30" t="str">
            <v>云南省昭通市昭阳区</v>
          </cell>
          <cell r="N30" t="str">
            <v>云南大学旅游文化学院</v>
          </cell>
          <cell r="O30" t="str">
            <v>学士</v>
          </cell>
          <cell r="P30" t="str">
            <v>汉族</v>
          </cell>
          <cell r="Q30" t="str">
            <v>英语</v>
          </cell>
          <cell r="R30" t="str">
            <v>普通高等教育</v>
          </cell>
          <cell r="S30" t="str">
            <v>本科</v>
          </cell>
        </row>
        <row r="31">
          <cell r="F31" t="str">
            <v>苏里古</v>
          </cell>
          <cell r="G31" t="str">
            <v>2311190401510</v>
          </cell>
          <cell r="H31" t="str">
            <v>513437199611127712</v>
          </cell>
          <cell r="I31" t="str">
            <v>男</v>
          </cell>
          <cell r="J31" t="str">
            <v>1996 - 11 - 12</v>
          </cell>
          <cell r="K31" t="str">
            <v>中国共产主义青年团员</v>
          </cell>
          <cell r="L31" t="str">
            <v>2024 - 06</v>
          </cell>
          <cell r="M31" t="str">
            <v>四川省雷波县雷池乡所期村2组54号</v>
          </cell>
          <cell r="N31" t="str">
            <v>西昌学院</v>
          </cell>
          <cell r="O31" t="str">
            <v>无</v>
          </cell>
          <cell r="P31" t="str">
            <v>彝族</v>
          </cell>
          <cell r="Q31" t="str">
            <v>小学教育</v>
          </cell>
          <cell r="R31" t="str">
            <v>国民教育</v>
          </cell>
          <cell r="S31" t="str">
            <v>本科</v>
          </cell>
        </row>
        <row r="32">
          <cell r="F32" t="str">
            <v>徐礼欢</v>
          </cell>
          <cell r="G32" t="str">
            <v>2311190401905</v>
          </cell>
          <cell r="H32" t="str">
            <v>530621199701301025</v>
          </cell>
          <cell r="I32" t="str">
            <v>女</v>
          </cell>
          <cell r="J32" t="str">
            <v>1997 - 01 - 30</v>
          </cell>
          <cell r="K32" t="str">
            <v>中国共产主义青年团员</v>
          </cell>
          <cell r="L32" t="str">
            <v>2022 - 06</v>
          </cell>
          <cell r="M32" t="str">
            <v>云南省昭通市鲁甸县</v>
          </cell>
          <cell r="N32" t="str">
            <v>昆明学院</v>
          </cell>
          <cell r="O32" t="str">
            <v>学士</v>
          </cell>
          <cell r="P32" t="str">
            <v>汉族</v>
          </cell>
          <cell r="Q32" t="str">
            <v>英语</v>
          </cell>
          <cell r="R32" t="str">
            <v>普通高等教育</v>
          </cell>
          <cell r="S32" t="str">
            <v>本科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</sheetNames>
    <sheetDataSet>
      <sheetData sheetId="0">
        <row r="3">
          <cell r="B3" t="str">
            <v>姓名</v>
          </cell>
          <cell r="C3" t="str">
            <v>报考单位</v>
          </cell>
          <cell r="D3" t="str">
            <v>报考岗位</v>
          </cell>
          <cell r="E3" t="str">
            <v>准考证号</v>
          </cell>
          <cell r="F3" t="str">
            <v>笔试   总成绩</v>
          </cell>
          <cell r="G3" t="str">
            <v>笔试总成绩70%</v>
          </cell>
          <cell r="H3" t="str">
            <v>面试　　成绩</v>
          </cell>
          <cell r="I3" t="str">
            <v>面试　　成绩30%</v>
          </cell>
          <cell r="J3" t="str">
            <v>考试总　　成绩</v>
          </cell>
          <cell r="K3" t="str">
            <v>排名</v>
          </cell>
        </row>
        <row r="4">
          <cell r="C4" t="str">
            <v>报考单位</v>
          </cell>
          <cell r="D4" t="str">
            <v>报考岗位</v>
          </cell>
        </row>
        <row r="5">
          <cell r="B5" t="str">
            <v>王大辉</v>
          </cell>
          <cell r="C5" t="str">
            <v>乡镇小学</v>
          </cell>
          <cell r="D5" t="str">
            <v>乡镇小学语文教师A</v>
          </cell>
          <cell r="E5" t="str">
            <v>2311190400401</v>
          </cell>
          <cell r="F5">
            <v>78.8</v>
          </cell>
          <cell r="G5">
            <v>55.16</v>
          </cell>
          <cell r="H5">
            <v>83.24</v>
          </cell>
          <cell r="I5">
            <v>24.972</v>
          </cell>
          <cell r="J5">
            <v>80.132</v>
          </cell>
          <cell r="K5">
            <v>1</v>
          </cell>
        </row>
        <row r="6">
          <cell r="B6" t="str">
            <v>陈映如</v>
          </cell>
          <cell r="C6" t="str">
            <v>乡镇小学</v>
          </cell>
          <cell r="D6" t="str">
            <v>乡镇小学语文教师A</v>
          </cell>
          <cell r="E6" t="str">
            <v>2311190400417</v>
          </cell>
          <cell r="F6">
            <v>74.1</v>
          </cell>
          <cell r="G6">
            <v>51.87</v>
          </cell>
          <cell r="H6">
            <v>87.98</v>
          </cell>
          <cell r="I6">
            <v>26.394</v>
          </cell>
          <cell r="J6">
            <v>78.264</v>
          </cell>
          <cell r="K6">
            <v>2</v>
          </cell>
        </row>
        <row r="7">
          <cell r="B7" t="str">
            <v>吉沙伍前</v>
          </cell>
          <cell r="C7" t="str">
            <v>乡镇小学</v>
          </cell>
          <cell r="D7" t="str">
            <v>乡镇小学语文教师A</v>
          </cell>
          <cell r="E7" t="str">
            <v>2311190400303</v>
          </cell>
          <cell r="F7">
            <v>77.8</v>
          </cell>
          <cell r="G7">
            <v>54.46</v>
          </cell>
          <cell r="H7">
            <v>78.24</v>
          </cell>
          <cell r="I7">
            <v>23.472</v>
          </cell>
          <cell r="J7">
            <v>77.932</v>
          </cell>
          <cell r="K7">
            <v>3</v>
          </cell>
        </row>
        <row r="8">
          <cell r="B8" t="str">
            <v>依火阿呷</v>
          </cell>
          <cell r="C8" t="str">
            <v>乡镇小学</v>
          </cell>
          <cell r="D8" t="str">
            <v>乡镇小学语文教师A</v>
          </cell>
          <cell r="E8" t="str">
            <v>2311190400228</v>
          </cell>
          <cell r="F8">
            <v>75.8</v>
          </cell>
          <cell r="G8">
            <v>53.06</v>
          </cell>
          <cell r="H8">
            <v>82.32</v>
          </cell>
          <cell r="I8">
            <v>24.696</v>
          </cell>
          <cell r="J8">
            <v>77.756</v>
          </cell>
          <cell r="K8">
            <v>4</v>
          </cell>
        </row>
        <row r="9">
          <cell r="B9" t="str">
            <v>任雪梅</v>
          </cell>
          <cell r="C9" t="str">
            <v>乡镇小学</v>
          </cell>
          <cell r="D9" t="str">
            <v>乡镇小学语文教师A</v>
          </cell>
          <cell r="E9" t="str">
            <v>2311190400718</v>
          </cell>
          <cell r="F9">
            <v>74</v>
          </cell>
          <cell r="G9">
            <v>51.8</v>
          </cell>
          <cell r="H9">
            <v>84.02</v>
          </cell>
          <cell r="I9">
            <v>25.206</v>
          </cell>
          <cell r="J9">
            <v>77.006</v>
          </cell>
          <cell r="K9">
            <v>5</v>
          </cell>
        </row>
        <row r="10">
          <cell r="B10" t="str">
            <v>土比晓塔</v>
          </cell>
          <cell r="C10" t="str">
            <v>乡镇小学</v>
          </cell>
          <cell r="D10" t="str">
            <v>乡镇小学语文教师A</v>
          </cell>
          <cell r="E10" t="str">
            <v>2311190400513</v>
          </cell>
          <cell r="F10">
            <v>74.2</v>
          </cell>
          <cell r="G10">
            <v>51.94</v>
          </cell>
          <cell r="H10">
            <v>82.64</v>
          </cell>
          <cell r="I10">
            <v>24.792</v>
          </cell>
          <cell r="J10">
            <v>76.732</v>
          </cell>
          <cell r="K10">
            <v>6</v>
          </cell>
        </row>
        <row r="11">
          <cell r="B11" t="str">
            <v>沈太婷</v>
          </cell>
          <cell r="C11" t="str">
            <v>乡镇小学</v>
          </cell>
          <cell r="D11" t="str">
            <v>乡镇小学语文教师A</v>
          </cell>
          <cell r="E11" t="str">
            <v>2311190400711</v>
          </cell>
          <cell r="F11">
            <v>75.5</v>
          </cell>
          <cell r="G11">
            <v>52.85</v>
          </cell>
          <cell r="H11">
            <v>79.2</v>
          </cell>
          <cell r="I11">
            <v>23.76</v>
          </cell>
          <cell r="J11">
            <v>76.61</v>
          </cell>
          <cell r="K11">
            <v>7</v>
          </cell>
        </row>
        <row r="12">
          <cell r="B12" t="str">
            <v>袁晓萍</v>
          </cell>
          <cell r="C12" t="str">
            <v>乡镇小学</v>
          </cell>
          <cell r="D12" t="str">
            <v>乡镇小学语文教师A</v>
          </cell>
          <cell r="E12" t="str">
            <v>2311190400923</v>
          </cell>
          <cell r="F12">
            <v>74.1</v>
          </cell>
          <cell r="G12">
            <v>51.87</v>
          </cell>
          <cell r="H12">
            <v>80.8</v>
          </cell>
          <cell r="I12">
            <v>24.24</v>
          </cell>
          <cell r="J12">
            <v>76.11</v>
          </cell>
          <cell r="K12">
            <v>8</v>
          </cell>
        </row>
        <row r="13">
          <cell r="B13" t="str">
            <v>毛小英</v>
          </cell>
          <cell r="C13" t="str">
            <v>乡镇小学</v>
          </cell>
          <cell r="D13" t="str">
            <v>乡镇小学语文教师A</v>
          </cell>
          <cell r="E13" t="str">
            <v>2311190400628</v>
          </cell>
          <cell r="F13">
            <v>74.1</v>
          </cell>
          <cell r="G13">
            <v>51.87</v>
          </cell>
          <cell r="H13">
            <v>80.08</v>
          </cell>
          <cell r="I13">
            <v>24.024</v>
          </cell>
          <cell r="J13">
            <v>75.894</v>
          </cell>
          <cell r="K13">
            <v>9</v>
          </cell>
        </row>
        <row r="14">
          <cell r="B14" t="str">
            <v>杨秀梅</v>
          </cell>
          <cell r="C14" t="str">
            <v>乡镇小学</v>
          </cell>
          <cell r="D14" t="str">
            <v>乡镇小学语文教师A</v>
          </cell>
          <cell r="E14" t="str">
            <v>2311190400728</v>
          </cell>
          <cell r="F14">
            <v>73.8</v>
          </cell>
          <cell r="G14">
            <v>51.66</v>
          </cell>
          <cell r="H14">
            <v>80.56</v>
          </cell>
          <cell r="I14">
            <v>24.168</v>
          </cell>
          <cell r="J14">
            <v>75.828</v>
          </cell>
          <cell r="K14">
            <v>10</v>
          </cell>
        </row>
        <row r="15">
          <cell r="B15" t="str">
            <v>伍亿</v>
          </cell>
          <cell r="C15" t="str">
            <v>乡镇小学</v>
          </cell>
          <cell r="D15" t="str">
            <v>乡镇小学语文教师B</v>
          </cell>
          <cell r="E15" t="str">
            <v>2311190401112</v>
          </cell>
          <cell r="F15">
            <v>75.6</v>
          </cell>
          <cell r="G15">
            <v>52.92</v>
          </cell>
          <cell r="H15">
            <v>86.5</v>
          </cell>
          <cell r="I15">
            <v>25.95</v>
          </cell>
          <cell r="J15">
            <v>78.87</v>
          </cell>
          <cell r="K15">
            <v>1</v>
          </cell>
        </row>
        <row r="16">
          <cell r="B16" t="str">
            <v>杨史洛</v>
          </cell>
          <cell r="C16" t="str">
            <v>乡镇小学</v>
          </cell>
          <cell r="D16" t="str">
            <v>乡镇小学语文教师B</v>
          </cell>
          <cell r="E16" t="str">
            <v>2311190401205</v>
          </cell>
          <cell r="F16">
            <v>75.6</v>
          </cell>
          <cell r="G16">
            <v>52.92</v>
          </cell>
          <cell r="H16">
            <v>82.1</v>
          </cell>
          <cell r="I16">
            <v>24.63</v>
          </cell>
          <cell r="J16">
            <v>77.55</v>
          </cell>
          <cell r="K16">
            <v>2</v>
          </cell>
        </row>
        <row r="17">
          <cell r="B17" t="str">
            <v>卢晓芳</v>
          </cell>
          <cell r="C17" t="str">
            <v>乡镇小学</v>
          </cell>
          <cell r="D17" t="str">
            <v>乡镇小学语文教师B</v>
          </cell>
          <cell r="E17" t="str">
            <v>2311190401120</v>
          </cell>
          <cell r="F17">
            <v>74.2</v>
          </cell>
          <cell r="G17">
            <v>51.94</v>
          </cell>
          <cell r="H17">
            <v>82.12</v>
          </cell>
          <cell r="I17">
            <v>24.636</v>
          </cell>
          <cell r="J17">
            <v>76.576</v>
          </cell>
          <cell r="K17">
            <v>3</v>
          </cell>
        </row>
        <row r="18">
          <cell r="B18" t="str">
            <v>苏金曲</v>
          </cell>
          <cell r="C18" t="str">
            <v>乡镇小学</v>
          </cell>
          <cell r="D18" t="str">
            <v>乡镇小学语文教师B</v>
          </cell>
          <cell r="E18" t="str">
            <v>2311190401007</v>
          </cell>
          <cell r="F18">
            <v>73.8</v>
          </cell>
          <cell r="G18">
            <v>51.66</v>
          </cell>
          <cell r="H18">
            <v>81.32</v>
          </cell>
          <cell r="I18">
            <v>24.396</v>
          </cell>
          <cell r="J18">
            <v>76.056</v>
          </cell>
          <cell r="K18">
            <v>4</v>
          </cell>
        </row>
        <row r="19">
          <cell r="B19" t="str">
            <v>黑来嫫作作</v>
          </cell>
          <cell r="C19" t="str">
            <v>乡镇小学</v>
          </cell>
          <cell r="D19" t="str">
            <v>乡镇小学语文教师B</v>
          </cell>
          <cell r="E19" t="str">
            <v>2311190401208</v>
          </cell>
          <cell r="F19">
            <v>74.45</v>
          </cell>
          <cell r="G19">
            <v>52.115</v>
          </cell>
          <cell r="H19">
            <v>79.6</v>
          </cell>
          <cell r="I19">
            <v>23.88</v>
          </cell>
          <cell r="J19">
            <v>75.995</v>
          </cell>
          <cell r="K19">
            <v>5</v>
          </cell>
        </row>
        <row r="20">
          <cell r="B20" t="str">
            <v>徐元会</v>
          </cell>
          <cell r="C20" t="str">
            <v>乡镇小学</v>
          </cell>
          <cell r="D20" t="str">
            <v>乡镇小学语文教师B</v>
          </cell>
          <cell r="E20" t="str">
            <v>2311190401105</v>
          </cell>
          <cell r="F20">
            <v>73.2</v>
          </cell>
          <cell r="G20">
            <v>51.24</v>
          </cell>
          <cell r="H20">
            <v>80.9</v>
          </cell>
          <cell r="I20">
            <v>24.27</v>
          </cell>
          <cell r="J20">
            <v>75.51</v>
          </cell>
          <cell r="K20">
            <v>6</v>
          </cell>
        </row>
        <row r="21">
          <cell r="B21" t="str">
            <v>勒格金理</v>
          </cell>
          <cell r="C21" t="str">
            <v>乡镇小学</v>
          </cell>
          <cell r="D21" t="str">
            <v>乡镇小学语文教师B</v>
          </cell>
          <cell r="E21" t="str">
            <v>2311190401203</v>
          </cell>
          <cell r="F21">
            <v>70.8</v>
          </cell>
          <cell r="G21">
            <v>49.56</v>
          </cell>
          <cell r="H21">
            <v>86.48</v>
          </cell>
          <cell r="I21">
            <v>25.944</v>
          </cell>
          <cell r="J21">
            <v>75.504</v>
          </cell>
          <cell r="K21">
            <v>7</v>
          </cell>
        </row>
        <row r="22">
          <cell r="B22" t="str">
            <v>华彩云</v>
          </cell>
          <cell r="C22" t="str">
            <v>乡镇小学</v>
          </cell>
          <cell r="D22" t="str">
            <v>乡镇小学语文教师B</v>
          </cell>
          <cell r="E22" t="str">
            <v>2311190401117</v>
          </cell>
          <cell r="F22">
            <v>71</v>
          </cell>
          <cell r="G22">
            <v>49.7</v>
          </cell>
          <cell r="H22">
            <v>84.1</v>
          </cell>
          <cell r="I22">
            <v>25.23</v>
          </cell>
          <cell r="J22">
            <v>74.93</v>
          </cell>
          <cell r="K22">
            <v>8</v>
          </cell>
        </row>
        <row r="23">
          <cell r="B23" t="str">
            <v>商阿巫</v>
          </cell>
          <cell r="C23" t="str">
            <v>乡镇小学</v>
          </cell>
          <cell r="D23" t="str">
            <v>乡镇小学语文教师B</v>
          </cell>
          <cell r="E23" t="str">
            <v>2311190401002</v>
          </cell>
          <cell r="F23">
            <v>73.3</v>
          </cell>
          <cell r="G23">
            <v>51.31</v>
          </cell>
          <cell r="H23">
            <v>78.72</v>
          </cell>
          <cell r="I23">
            <v>23.616</v>
          </cell>
          <cell r="J23">
            <v>74.926</v>
          </cell>
          <cell r="K23">
            <v>8</v>
          </cell>
        </row>
        <row r="24">
          <cell r="B24" t="str">
            <v>吉木石几</v>
          </cell>
          <cell r="C24" t="str">
            <v>乡镇小学</v>
          </cell>
          <cell r="D24" t="str">
            <v>乡镇小学语文教师B</v>
          </cell>
          <cell r="E24" t="str">
            <v>2311190401004</v>
          </cell>
          <cell r="F24">
            <v>71.3</v>
          </cell>
          <cell r="G24">
            <v>49.91</v>
          </cell>
          <cell r="H24">
            <v>80.86</v>
          </cell>
          <cell r="I24">
            <v>24.258</v>
          </cell>
          <cell r="J24">
            <v>74.168</v>
          </cell>
          <cell r="K24">
            <v>10</v>
          </cell>
        </row>
        <row r="25">
          <cell r="B25" t="str">
            <v>黄鸿渝</v>
          </cell>
          <cell r="C25" t="str">
            <v>乡镇小学</v>
          </cell>
          <cell r="D25" t="str">
            <v>乡镇小学数学教师A</v>
          </cell>
          <cell r="E25" t="str">
            <v>2311190401426</v>
          </cell>
          <cell r="F25">
            <v>78.3</v>
          </cell>
          <cell r="G25">
            <v>54.81</v>
          </cell>
          <cell r="H25">
            <v>85.38</v>
          </cell>
          <cell r="I25">
            <v>25.614</v>
          </cell>
          <cell r="J25">
            <v>80.424</v>
          </cell>
          <cell r="K25">
            <v>1</v>
          </cell>
        </row>
        <row r="26">
          <cell r="B26" t="str">
            <v>陈其权</v>
          </cell>
          <cell r="C26" t="str">
            <v>乡镇小学</v>
          </cell>
          <cell r="D26" t="str">
            <v>乡镇小学数学教师A</v>
          </cell>
          <cell r="E26" t="str">
            <v>2311190401408</v>
          </cell>
          <cell r="F26">
            <v>78.2</v>
          </cell>
          <cell r="G26">
            <v>54.74</v>
          </cell>
          <cell r="H26">
            <v>85.04</v>
          </cell>
          <cell r="I26">
            <v>25.512</v>
          </cell>
          <cell r="J26">
            <v>80.252</v>
          </cell>
          <cell r="K26">
            <v>2</v>
          </cell>
        </row>
        <row r="27">
          <cell r="B27" t="str">
            <v>徐贤燕</v>
          </cell>
          <cell r="C27" t="str">
            <v>乡镇小学</v>
          </cell>
          <cell r="D27" t="str">
            <v>乡镇小学数学教师A</v>
          </cell>
          <cell r="E27" t="str">
            <v>2311190401329</v>
          </cell>
          <cell r="F27">
            <v>78.9</v>
          </cell>
          <cell r="G27">
            <v>55.23</v>
          </cell>
          <cell r="H27">
            <v>81.02</v>
          </cell>
          <cell r="I27">
            <v>24.306</v>
          </cell>
          <cell r="J27">
            <v>79.536</v>
          </cell>
          <cell r="K27">
            <v>3</v>
          </cell>
        </row>
        <row r="28">
          <cell r="B28" t="str">
            <v>沙玛克古</v>
          </cell>
          <cell r="C28" t="str">
            <v>乡镇小学</v>
          </cell>
          <cell r="D28" t="str">
            <v>乡镇小学数学教师A</v>
          </cell>
          <cell r="E28" t="str">
            <v>2311190401226</v>
          </cell>
          <cell r="F28">
            <v>80.3</v>
          </cell>
          <cell r="G28">
            <v>56.21</v>
          </cell>
          <cell r="H28">
            <v>77.72</v>
          </cell>
          <cell r="I28">
            <v>23.316</v>
          </cell>
          <cell r="J28">
            <v>79.526</v>
          </cell>
          <cell r="K28">
            <v>4</v>
          </cell>
        </row>
        <row r="29">
          <cell r="B29" t="str">
            <v>曾祎</v>
          </cell>
          <cell r="C29" t="str">
            <v>乡镇小学</v>
          </cell>
          <cell r="D29" t="str">
            <v>乡镇小学数学教师A</v>
          </cell>
          <cell r="E29" t="str">
            <v>2311190401324</v>
          </cell>
          <cell r="F29">
            <v>77.4</v>
          </cell>
          <cell r="G29">
            <v>54.18</v>
          </cell>
          <cell r="H29">
            <v>82.56</v>
          </cell>
          <cell r="I29">
            <v>24.768</v>
          </cell>
          <cell r="J29">
            <v>78.948</v>
          </cell>
          <cell r="K29">
            <v>5</v>
          </cell>
        </row>
        <row r="30">
          <cell r="B30" t="str">
            <v>李云森</v>
          </cell>
          <cell r="C30" t="str">
            <v>乡镇小学</v>
          </cell>
          <cell r="D30" t="str">
            <v>乡镇小学数学教师A</v>
          </cell>
          <cell r="E30" t="str">
            <v>2311190401319</v>
          </cell>
          <cell r="F30">
            <v>76.2</v>
          </cell>
          <cell r="G30">
            <v>53.34</v>
          </cell>
          <cell r="H30">
            <v>81.54</v>
          </cell>
          <cell r="I30">
            <v>24.462</v>
          </cell>
          <cell r="J30">
            <v>77.802</v>
          </cell>
          <cell r="K30">
            <v>6</v>
          </cell>
        </row>
        <row r="31">
          <cell r="B31" t="str">
            <v>罗畅</v>
          </cell>
          <cell r="C31" t="str">
            <v>乡镇小学</v>
          </cell>
          <cell r="D31" t="str">
            <v>乡镇小学数学教师A</v>
          </cell>
          <cell r="E31" t="str">
            <v>2311190401422</v>
          </cell>
          <cell r="F31">
            <v>75.8</v>
          </cell>
          <cell r="G31">
            <v>53.06</v>
          </cell>
          <cell r="H31">
            <v>78.8</v>
          </cell>
          <cell r="I31">
            <v>23.64</v>
          </cell>
          <cell r="J31">
            <v>76.7</v>
          </cell>
          <cell r="K31">
            <v>7</v>
          </cell>
        </row>
        <row r="32">
          <cell r="B32" t="str">
            <v>衣尔阿来</v>
          </cell>
          <cell r="C32" t="str">
            <v>乡镇小学</v>
          </cell>
          <cell r="D32" t="str">
            <v>乡镇小学数学教师A</v>
          </cell>
          <cell r="E32" t="str">
            <v>2311190401421</v>
          </cell>
          <cell r="F32">
            <v>74.9</v>
          </cell>
          <cell r="G32">
            <v>52.43</v>
          </cell>
          <cell r="H32">
            <v>77.86</v>
          </cell>
          <cell r="I32">
            <v>23.358</v>
          </cell>
          <cell r="J32">
            <v>75.788</v>
          </cell>
          <cell r="K32">
            <v>8</v>
          </cell>
        </row>
        <row r="33">
          <cell r="B33" t="str">
            <v>蔡石罗</v>
          </cell>
          <cell r="C33" t="str">
            <v>乡镇小学</v>
          </cell>
          <cell r="D33" t="str">
            <v>乡镇小学数学教师B</v>
          </cell>
          <cell r="E33" t="str">
            <v>2311190401520</v>
          </cell>
          <cell r="F33">
            <v>78.1</v>
          </cell>
          <cell r="G33">
            <v>54.67</v>
          </cell>
          <cell r="H33">
            <v>85.6</v>
          </cell>
          <cell r="I33">
            <v>25.68</v>
          </cell>
          <cell r="J33">
            <v>80.35</v>
          </cell>
          <cell r="K33">
            <v>1</v>
          </cell>
        </row>
        <row r="34">
          <cell r="B34" t="str">
            <v>苏里古</v>
          </cell>
          <cell r="C34" t="str">
            <v>乡镇小学</v>
          </cell>
          <cell r="D34" t="str">
            <v>乡镇小学数学教师B</v>
          </cell>
          <cell r="E34" t="str">
            <v>2311190401510</v>
          </cell>
          <cell r="F34">
            <v>77.1</v>
          </cell>
          <cell r="G34">
            <v>53.97</v>
          </cell>
          <cell r="H34">
            <v>85.62</v>
          </cell>
          <cell r="I34">
            <v>25.686</v>
          </cell>
          <cell r="J34">
            <v>79.656</v>
          </cell>
          <cell r="K34">
            <v>2</v>
          </cell>
        </row>
        <row r="35">
          <cell r="B35" t="str">
            <v>徐贵花</v>
          </cell>
          <cell r="C35" t="str">
            <v>乡镇小学</v>
          </cell>
          <cell r="D35" t="str">
            <v>乡镇小学数学教师B</v>
          </cell>
          <cell r="E35" t="str">
            <v>2311190401508</v>
          </cell>
          <cell r="F35">
            <v>74</v>
          </cell>
          <cell r="G35">
            <v>51.8</v>
          </cell>
          <cell r="H35">
            <v>81.62</v>
          </cell>
          <cell r="I35">
            <v>24.486</v>
          </cell>
          <cell r="J35">
            <v>76.286</v>
          </cell>
          <cell r="K35">
            <v>3</v>
          </cell>
        </row>
        <row r="36">
          <cell r="B36" t="str">
            <v>周昌平</v>
          </cell>
          <cell r="C36" t="str">
            <v>乡镇小学</v>
          </cell>
          <cell r="D36" t="str">
            <v>乡镇小学数学教师B</v>
          </cell>
          <cell r="E36" t="str">
            <v>2311190401515</v>
          </cell>
          <cell r="F36">
            <v>73.1</v>
          </cell>
          <cell r="G36">
            <v>51.17</v>
          </cell>
          <cell r="H36">
            <v>82.84</v>
          </cell>
          <cell r="I36">
            <v>24.852</v>
          </cell>
          <cell r="J36">
            <v>76.022</v>
          </cell>
          <cell r="K36">
            <v>4</v>
          </cell>
        </row>
        <row r="37">
          <cell r="B37" t="str">
            <v>王婷</v>
          </cell>
          <cell r="C37" t="str">
            <v>乡镇小学</v>
          </cell>
          <cell r="D37" t="str">
            <v>乡镇小学数学教师B</v>
          </cell>
          <cell r="E37" t="str">
            <v>2311190401503</v>
          </cell>
          <cell r="F37">
            <v>73.1</v>
          </cell>
          <cell r="G37">
            <v>51.17</v>
          </cell>
          <cell r="H37">
            <v>81.5</v>
          </cell>
          <cell r="I37">
            <v>24.45</v>
          </cell>
          <cell r="J37">
            <v>75.62</v>
          </cell>
          <cell r="K37">
            <v>5</v>
          </cell>
        </row>
        <row r="38">
          <cell r="B38" t="str">
            <v>李建</v>
          </cell>
          <cell r="C38" t="str">
            <v>乡镇小学</v>
          </cell>
          <cell r="D38" t="str">
            <v>乡镇小学数学教师B</v>
          </cell>
          <cell r="E38" t="str">
            <v>2311190401517</v>
          </cell>
          <cell r="F38">
            <v>73.2</v>
          </cell>
          <cell r="G38">
            <v>51.24</v>
          </cell>
          <cell r="H38">
            <v>81.12</v>
          </cell>
          <cell r="I38">
            <v>24.336</v>
          </cell>
          <cell r="J38">
            <v>75.576</v>
          </cell>
          <cell r="K38">
            <v>6</v>
          </cell>
        </row>
        <row r="39">
          <cell r="B39" t="str">
            <v>龙几体</v>
          </cell>
          <cell r="C39" t="str">
            <v>乡镇小学</v>
          </cell>
          <cell r="D39" t="str">
            <v>乡镇小学数学教师B</v>
          </cell>
          <cell r="E39" t="str">
            <v>2311190401523</v>
          </cell>
          <cell r="F39">
            <v>72.7</v>
          </cell>
          <cell r="G39">
            <v>50.89</v>
          </cell>
          <cell r="H39">
            <v>77.66</v>
          </cell>
          <cell r="I39">
            <v>23.298</v>
          </cell>
          <cell r="J39">
            <v>74.188</v>
          </cell>
          <cell r="K39">
            <v>7</v>
          </cell>
        </row>
        <row r="40">
          <cell r="B40" t="str">
            <v>吉拿来落</v>
          </cell>
          <cell r="C40" t="str">
            <v>乡镇小学</v>
          </cell>
          <cell r="D40" t="str">
            <v>乡镇小学数学教师B</v>
          </cell>
          <cell r="E40" t="str">
            <v>2311190401527</v>
          </cell>
          <cell r="F40">
            <v>69.5</v>
          </cell>
          <cell r="G40">
            <v>48.65</v>
          </cell>
          <cell r="H40">
            <v>80.88</v>
          </cell>
          <cell r="I40">
            <v>24.264</v>
          </cell>
          <cell r="J40">
            <v>72.914</v>
          </cell>
          <cell r="K40">
            <v>8</v>
          </cell>
        </row>
        <row r="41">
          <cell r="B41" t="str">
            <v>蒯泽文</v>
          </cell>
          <cell r="C41" t="str">
            <v>乡镇小学</v>
          </cell>
          <cell r="D41" t="str">
            <v>乡镇小学数学教师B</v>
          </cell>
          <cell r="E41" t="str">
            <v>2311190401513</v>
          </cell>
          <cell r="F41">
            <v>68.6</v>
          </cell>
          <cell r="G41">
            <v>48.02</v>
          </cell>
          <cell r="H41">
            <v>81.94</v>
          </cell>
          <cell r="I41">
            <v>24.582</v>
          </cell>
          <cell r="J41">
            <v>72.602</v>
          </cell>
          <cell r="K41">
            <v>9</v>
          </cell>
        </row>
        <row r="42">
          <cell r="B42" t="str">
            <v>吉木则莫</v>
          </cell>
          <cell r="C42" t="str">
            <v>乡镇小学</v>
          </cell>
          <cell r="D42" t="str">
            <v>乡镇小学数学教师B</v>
          </cell>
          <cell r="E42" t="str">
            <v>2311190401522</v>
          </cell>
          <cell r="F42">
            <v>68</v>
          </cell>
          <cell r="G42">
            <v>47.6</v>
          </cell>
          <cell r="H42">
            <v>79.7</v>
          </cell>
          <cell r="I42">
            <v>23.91</v>
          </cell>
          <cell r="J42">
            <v>71.51</v>
          </cell>
          <cell r="K42">
            <v>10</v>
          </cell>
        </row>
        <row r="43">
          <cell r="B43" t="str">
            <v>崔天泽</v>
          </cell>
          <cell r="C43" t="str">
            <v>乡镇小学</v>
          </cell>
          <cell r="D43" t="str">
            <v>乡镇小学数学教师C</v>
          </cell>
          <cell r="E43" t="str">
            <v>2311190401529</v>
          </cell>
          <cell r="F43">
            <v>82.7</v>
          </cell>
          <cell r="G43">
            <v>57.89</v>
          </cell>
          <cell r="H43">
            <v>83.08</v>
          </cell>
          <cell r="I43">
            <v>24.924</v>
          </cell>
          <cell r="J43">
            <v>82.814</v>
          </cell>
          <cell r="K43">
            <v>1</v>
          </cell>
        </row>
        <row r="44">
          <cell r="B44" t="str">
            <v>杨恒乙</v>
          </cell>
          <cell r="C44" t="str">
            <v>乡镇小学</v>
          </cell>
          <cell r="D44" t="str">
            <v>乡镇小学数学教师C</v>
          </cell>
          <cell r="E44" t="str">
            <v>2311190401530</v>
          </cell>
          <cell r="F44">
            <v>70.9</v>
          </cell>
          <cell r="G44">
            <v>49.63</v>
          </cell>
          <cell r="H44">
            <v>80.72</v>
          </cell>
          <cell r="I44">
            <v>24.216</v>
          </cell>
          <cell r="J44">
            <v>73.846</v>
          </cell>
          <cell r="K44">
            <v>2</v>
          </cell>
        </row>
        <row r="45">
          <cell r="B45" t="str">
            <v>张媛</v>
          </cell>
          <cell r="C45" t="str">
            <v>乡镇小学</v>
          </cell>
          <cell r="D45" t="str">
            <v>乡镇小学英语教师</v>
          </cell>
          <cell r="E45" t="str">
            <v>2311190401616</v>
          </cell>
          <cell r="F45">
            <v>82.5</v>
          </cell>
          <cell r="G45">
            <v>57.75</v>
          </cell>
          <cell r="H45">
            <v>86.66</v>
          </cell>
          <cell r="I45">
            <v>25.998</v>
          </cell>
          <cell r="J45">
            <v>83.748</v>
          </cell>
          <cell r="K45">
            <v>1</v>
          </cell>
        </row>
        <row r="46">
          <cell r="B46" t="str">
            <v>夏凤婍</v>
          </cell>
          <cell r="C46" t="str">
            <v>乡镇小学</v>
          </cell>
          <cell r="D46" t="str">
            <v>乡镇小学英语教师</v>
          </cell>
          <cell r="E46" t="str">
            <v>2311190401619</v>
          </cell>
          <cell r="F46">
            <v>81.9</v>
          </cell>
          <cell r="G46">
            <v>57.33</v>
          </cell>
          <cell r="H46">
            <v>85.46</v>
          </cell>
          <cell r="I46">
            <v>25.638</v>
          </cell>
          <cell r="J46">
            <v>82.968</v>
          </cell>
          <cell r="K46">
            <v>2</v>
          </cell>
        </row>
        <row r="47">
          <cell r="B47" t="str">
            <v>杨舒</v>
          </cell>
          <cell r="C47" t="str">
            <v>乡镇小学</v>
          </cell>
          <cell r="D47" t="str">
            <v>乡镇小学英语教师</v>
          </cell>
          <cell r="E47" t="str">
            <v>2311190401811</v>
          </cell>
          <cell r="F47">
            <v>84.6</v>
          </cell>
          <cell r="G47">
            <v>59.22</v>
          </cell>
          <cell r="H47">
            <v>78.6</v>
          </cell>
          <cell r="I47">
            <v>23.58</v>
          </cell>
          <cell r="J47">
            <v>82.8</v>
          </cell>
          <cell r="K47">
            <v>3</v>
          </cell>
        </row>
        <row r="48">
          <cell r="B48" t="str">
            <v>袁媛</v>
          </cell>
          <cell r="C48" t="str">
            <v>乡镇小学</v>
          </cell>
          <cell r="D48" t="str">
            <v>乡镇小学英语教师</v>
          </cell>
          <cell r="E48" t="str">
            <v>2311190401625</v>
          </cell>
          <cell r="F48">
            <v>80.9</v>
          </cell>
          <cell r="G48">
            <v>56.63</v>
          </cell>
          <cell r="H48">
            <v>84.44</v>
          </cell>
          <cell r="I48">
            <v>25.332</v>
          </cell>
          <cell r="J48">
            <v>81.962</v>
          </cell>
          <cell r="K48">
            <v>4</v>
          </cell>
        </row>
        <row r="49">
          <cell r="B49" t="str">
            <v>李子科</v>
          </cell>
          <cell r="C49" t="str">
            <v>乡镇小学</v>
          </cell>
          <cell r="D49" t="str">
            <v>乡镇小学英语教师</v>
          </cell>
          <cell r="E49" t="str">
            <v>2311190401817</v>
          </cell>
          <cell r="F49">
            <v>80.2</v>
          </cell>
          <cell r="G49">
            <v>56.14</v>
          </cell>
          <cell r="H49">
            <v>84.94</v>
          </cell>
          <cell r="I49">
            <v>25.482</v>
          </cell>
          <cell r="J49">
            <v>81.622</v>
          </cell>
          <cell r="K49">
            <v>5</v>
          </cell>
        </row>
        <row r="50">
          <cell r="B50" t="str">
            <v>温怡丹</v>
          </cell>
          <cell r="C50" t="str">
            <v>乡镇小学</v>
          </cell>
          <cell r="D50" t="str">
            <v>乡镇小学英语教师</v>
          </cell>
          <cell r="E50" t="str">
            <v>2311190401708</v>
          </cell>
          <cell r="F50">
            <v>78.1</v>
          </cell>
          <cell r="G50">
            <v>54.67</v>
          </cell>
          <cell r="H50">
            <v>83.28</v>
          </cell>
          <cell r="I50">
            <v>24.984</v>
          </cell>
          <cell r="J50">
            <v>79.654</v>
          </cell>
          <cell r="K50">
            <v>6</v>
          </cell>
        </row>
        <row r="51">
          <cell r="B51" t="str">
            <v>徐礼欢</v>
          </cell>
          <cell r="C51" t="str">
            <v>乡镇小学</v>
          </cell>
          <cell r="D51" t="str">
            <v>乡镇小学英语教师</v>
          </cell>
          <cell r="E51" t="str">
            <v>2311190401905</v>
          </cell>
          <cell r="F51">
            <v>77</v>
          </cell>
          <cell r="G51">
            <v>53.9</v>
          </cell>
          <cell r="H51">
            <v>84.62</v>
          </cell>
          <cell r="I51">
            <v>25.386</v>
          </cell>
          <cell r="J51">
            <v>79.286</v>
          </cell>
          <cell r="K51">
            <v>7</v>
          </cell>
        </row>
        <row r="52">
          <cell r="B52" t="str">
            <v>李婷</v>
          </cell>
          <cell r="C52" t="str">
            <v>乡镇小学</v>
          </cell>
          <cell r="D52" t="str">
            <v>乡镇小学英语教师</v>
          </cell>
          <cell r="E52" t="str">
            <v>2311190401725</v>
          </cell>
          <cell r="F52">
            <v>78.3</v>
          </cell>
          <cell r="G52">
            <v>54.81</v>
          </cell>
          <cell r="H52">
            <v>80.7</v>
          </cell>
          <cell r="I52">
            <v>24.21</v>
          </cell>
          <cell r="J52">
            <v>79.02</v>
          </cell>
          <cell r="K52">
            <v>8</v>
          </cell>
        </row>
        <row r="53">
          <cell r="B53" t="str">
            <v>安南</v>
          </cell>
          <cell r="C53" t="str">
            <v>乡镇小学</v>
          </cell>
          <cell r="D53" t="str">
            <v>乡镇小学英语教师</v>
          </cell>
          <cell r="E53" t="str">
            <v>2311190401910</v>
          </cell>
          <cell r="F53">
            <v>76.2</v>
          </cell>
          <cell r="G53">
            <v>53.34</v>
          </cell>
          <cell r="H53">
            <v>84.32</v>
          </cell>
          <cell r="I53">
            <v>25.296</v>
          </cell>
          <cell r="J53">
            <v>78.636</v>
          </cell>
          <cell r="K53">
            <v>9</v>
          </cell>
        </row>
        <row r="54">
          <cell r="B54" t="str">
            <v>杨霁</v>
          </cell>
          <cell r="C54" t="str">
            <v>乡镇小学</v>
          </cell>
          <cell r="D54" t="str">
            <v>乡镇小学英语教师</v>
          </cell>
          <cell r="E54" t="str">
            <v>2311190401609</v>
          </cell>
          <cell r="F54">
            <v>79.3</v>
          </cell>
          <cell r="G54">
            <v>55.51</v>
          </cell>
          <cell r="H54">
            <v>76.54</v>
          </cell>
          <cell r="I54">
            <v>22.962</v>
          </cell>
          <cell r="J54">
            <v>78.472</v>
          </cell>
          <cell r="K54">
            <v>10</v>
          </cell>
        </row>
        <row r="55">
          <cell r="B55" t="str">
            <v>邓雨欣</v>
          </cell>
          <cell r="C55" t="str">
            <v>乡镇小学</v>
          </cell>
          <cell r="D55" t="str">
            <v>乡镇小学英语教师</v>
          </cell>
          <cell r="E55" t="str">
            <v>2311190401915</v>
          </cell>
          <cell r="F55">
            <v>77.8</v>
          </cell>
          <cell r="G55">
            <v>54.46</v>
          </cell>
          <cell r="H55">
            <v>80</v>
          </cell>
          <cell r="I55">
            <v>24</v>
          </cell>
          <cell r="J55">
            <v>78.46</v>
          </cell>
          <cell r="K55">
            <v>11</v>
          </cell>
        </row>
        <row r="56">
          <cell r="B56" t="str">
            <v>刘家萌</v>
          </cell>
          <cell r="C56" t="str">
            <v>乡镇小学</v>
          </cell>
          <cell r="D56" t="str">
            <v>乡镇小学英语教师</v>
          </cell>
          <cell r="E56" t="str">
            <v>2311190401916</v>
          </cell>
          <cell r="F56">
            <v>79.1</v>
          </cell>
          <cell r="G56">
            <v>55.37</v>
          </cell>
          <cell r="H56">
            <v>76.86</v>
          </cell>
          <cell r="I56">
            <v>23.058</v>
          </cell>
          <cell r="J56">
            <v>78.428</v>
          </cell>
          <cell r="K56">
            <v>12</v>
          </cell>
        </row>
        <row r="57">
          <cell r="B57" t="str">
            <v>吉克吃作</v>
          </cell>
          <cell r="C57" t="str">
            <v>乡镇小学</v>
          </cell>
          <cell r="D57" t="str">
            <v>乡镇小学英语教师</v>
          </cell>
          <cell r="E57" t="str">
            <v>2311190401621</v>
          </cell>
          <cell r="F57">
            <v>78.3</v>
          </cell>
          <cell r="G57">
            <v>54.81</v>
          </cell>
          <cell r="H57">
            <v>78.62</v>
          </cell>
          <cell r="I57">
            <v>23.586</v>
          </cell>
          <cell r="J57">
            <v>78.396</v>
          </cell>
          <cell r="K57">
            <v>13</v>
          </cell>
        </row>
        <row r="58">
          <cell r="B58" t="str">
            <v>邹鑫</v>
          </cell>
          <cell r="C58" t="str">
            <v>乡镇小学</v>
          </cell>
          <cell r="D58" t="str">
            <v>乡镇小学英语教师</v>
          </cell>
          <cell r="E58" t="str">
            <v>2311190401813</v>
          </cell>
          <cell r="F58">
            <v>76.8</v>
          </cell>
          <cell r="G58">
            <v>53.76</v>
          </cell>
          <cell r="H58">
            <v>78.16</v>
          </cell>
          <cell r="I58">
            <v>23.448</v>
          </cell>
          <cell r="J58">
            <v>77.208</v>
          </cell>
          <cell r="K58">
            <v>14</v>
          </cell>
        </row>
        <row r="59">
          <cell r="B59" t="str">
            <v>林泽燕</v>
          </cell>
          <cell r="C59" t="str">
            <v>乡镇小学</v>
          </cell>
          <cell r="D59" t="str">
            <v>乡镇小学英语教师</v>
          </cell>
          <cell r="E59" t="str">
            <v>2311190401620</v>
          </cell>
          <cell r="F59">
            <v>76.5</v>
          </cell>
          <cell r="G59">
            <v>53.55</v>
          </cell>
          <cell r="H59">
            <v>78.04</v>
          </cell>
          <cell r="I59">
            <v>23.412</v>
          </cell>
          <cell r="J59">
            <v>76.962</v>
          </cell>
          <cell r="K59">
            <v>15</v>
          </cell>
        </row>
        <row r="60">
          <cell r="B60" t="str">
            <v>张鹤</v>
          </cell>
          <cell r="C60" t="str">
            <v>乡镇小学</v>
          </cell>
          <cell r="D60" t="str">
            <v>乡镇小学英语教师</v>
          </cell>
          <cell r="E60" t="str">
            <v>2311190401617</v>
          </cell>
          <cell r="F60">
            <v>74.7</v>
          </cell>
          <cell r="G60">
            <v>52.29</v>
          </cell>
          <cell r="H60">
            <v>80.04</v>
          </cell>
          <cell r="I60">
            <v>24.012</v>
          </cell>
          <cell r="J60">
            <v>76.302</v>
          </cell>
          <cell r="K60">
            <v>16</v>
          </cell>
        </row>
        <row r="61">
          <cell r="B61" t="str">
            <v>刘明玉</v>
          </cell>
          <cell r="C61" t="str">
            <v>乡镇小学</v>
          </cell>
          <cell r="D61" t="str">
            <v>乡镇小学英语教师</v>
          </cell>
          <cell r="E61" t="str">
            <v>2311190401802</v>
          </cell>
          <cell r="F61">
            <v>75.2</v>
          </cell>
          <cell r="G61">
            <v>52.64</v>
          </cell>
          <cell r="H61">
            <v>78.78</v>
          </cell>
          <cell r="I61">
            <v>23.634</v>
          </cell>
          <cell r="J61">
            <v>76.274</v>
          </cell>
          <cell r="K61">
            <v>17</v>
          </cell>
        </row>
        <row r="62">
          <cell r="B62" t="str">
            <v>沙马拉青</v>
          </cell>
          <cell r="C62" t="str">
            <v>乡镇小学</v>
          </cell>
          <cell r="D62" t="str">
            <v>乡镇小学英语教师</v>
          </cell>
          <cell r="E62" t="str">
            <v>2311190401721</v>
          </cell>
          <cell r="F62">
            <v>75.3</v>
          </cell>
          <cell r="G62">
            <v>52.71</v>
          </cell>
          <cell r="H62">
            <v>77.88</v>
          </cell>
          <cell r="I62">
            <v>23.364</v>
          </cell>
          <cell r="J62">
            <v>76.074</v>
          </cell>
          <cell r="K62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D6" sqref="D6"/>
    </sheetView>
  </sheetViews>
  <sheetFormatPr defaultColWidth="8" defaultRowHeight="14.25"/>
  <cols>
    <col min="1" max="1" width="6.125" style="1" customWidth="1"/>
    <col min="2" max="2" width="12.75" style="1" customWidth="1"/>
    <col min="3" max="3" width="11.125" style="1" customWidth="1"/>
    <col min="4" max="4" width="21.625" style="1" customWidth="1"/>
    <col min="5" max="5" width="16.5" style="1" customWidth="1"/>
    <col min="6" max="6" width="17.75" style="1" customWidth="1"/>
    <col min="7" max="7" width="23.375" style="1" customWidth="1"/>
    <col min="8" max="8" width="9.125" style="1" customWidth="1"/>
    <col min="9" max="9" width="14.25" style="2" customWidth="1"/>
    <col min="10" max="10" width="7.125" style="1" customWidth="1"/>
    <col min="11" max="11" width="6.5" style="1" customWidth="1"/>
    <col min="12" max="261" width="8" style="1"/>
    <col min="262" max="16384" width="8" style="3"/>
  </cols>
  <sheetData>
    <row r="1" ht="48" customHeight="1" spans="1:11">
      <c r="A1" s="4" t="s">
        <v>0</v>
      </c>
      <c r="B1" s="5"/>
      <c r="C1" s="5"/>
      <c r="D1" s="5"/>
      <c r="E1" s="5"/>
      <c r="F1" s="5"/>
      <c r="G1" s="5"/>
      <c r="H1" s="5"/>
      <c r="I1" s="15"/>
      <c r="J1" s="5"/>
      <c r="K1" s="5"/>
    </row>
    <row r="2" ht="16.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6" t="s">
        <v>9</v>
      </c>
      <c r="J2" s="8" t="s">
        <v>10</v>
      </c>
      <c r="K2" s="17" t="s">
        <v>11</v>
      </c>
    </row>
    <row r="3" ht="16.5" customHeight="1" spans="1:11">
      <c r="A3" s="9"/>
      <c r="B3" s="10"/>
      <c r="C3" s="10" t="s">
        <v>3</v>
      </c>
      <c r="D3" s="10" t="s">
        <v>4</v>
      </c>
      <c r="E3" s="10"/>
      <c r="F3" s="11"/>
      <c r="G3" s="11"/>
      <c r="H3" s="11"/>
      <c r="I3" s="18"/>
      <c r="J3" s="11"/>
      <c r="K3" s="19"/>
    </row>
    <row r="4" ht="31" customHeight="1" spans="1:11">
      <c r="A4" s="12">
        <v>1</v>
      </c>
      <c r="B4" s="13" t="s">
        <v>12</v>
      </c>
      <c r="C4" s="13" t="s">
        <v>13</v>
      </c>
      <c r="D4" s="14" t="s">
        <v>14</v>
      </c>
      <c r="E4" s="13" t="s">
        <v>15</v>
      </c>
      <c r="F4" s="13" t="str">
        <f>VLOOKUP(B4,[1]Sheet1!F$1:J$65536,5,0)</f>
        <v>1999 - 06 - 27</v>
      </c>
      <c r="G4" s="13" t="str">
        <f>VLOOKUP(B4,[1]Sheet1!F$1:Q$65536,12,0)</f>
        <v>小学教育</v>
      </c>
      <c r="H4" s="13" t="str">
        <f>VLOOKUP(B4,[1]Sheet1!F$1:S$65536,14,0)</f>
        <v>本科</v>
      </c>
      <c r="I4" s="20">
        <f>VLOOKUP(B4,[2]成绩!B$1:J$65536,9,0)</f>
        <v>80.132</v>
      </c>
      <c r="J4" s="13">
        <f>VLOOKUP(B4,[2]成绩!B$1:K$65536,10,0)</f>
        <v>1</v>
      </c>
      <c r="K4" s="21"/>
    </row>
    <row r="5" ht="30" customHeight="1" spans="1:11">
      <c r="A5" s="12">
        <v>2</v>
      </c>
      <c r="B5" s="13" t="s">
        <v>16</v>
      </c>
      <c r="C5" s="13" t="s">
        <v>13</v>
      </c>
      <c r="D5" s="14" t="s">
        <v>14</v>
      </c>
      <c r="E5" s="13" t="s">
        <v>17</v>
      </c>
      <c r="F5" s="13" t="str">
        <f>VLOOKUP(B5,[1]Sheet1!F$1:J$65536,5,0)</f>
        <v>1998 - 12 - 25</v>
      </c>
      <c r="G5" s="13" t="str">
        <f>VLOOKUP(B5,[1]Sheet1!F$1:Q$65536,12,0)</f>
        <v>汉语言文学</v>
      </c>
      <c r="H5" s="13" t="str">
        <f>VLOOKUP(B5,[1]Sheet1!F$1:S$65536,14,0)</f>
        <v>本科</v>
      </c>
      <c r="I5" s="20">
        <f>VLOOKUP(B5,[2]成绩!B$1:J$65536,9,0)</f>
        <v>78.264</v>
      </c>
      <c r="J5" s="13">
        <f>VLOOKUP(B5,[2]成绩!B$1:K$65536,10,0)</f>
        <v>2</v>
      </c>
      <c r="K5" s="21"/>
    </row>
    <row r="6" ht="30" customHeight="1" spans="1:11">
      <c r="A6" s="12">
        <v>3</v>
      </c>
      <c r="B6" s="13" t="s">
        <v>18</v>
      </c>
      <c r="C6" s="13" t="s">
        <v>13</v>
      </c>
      <c r="D6" s="14" t="s">
        <v>14</v>
      </c>
      <c r="E6" s="13" t="s">
        <v>19</v>
      </c>
      <c r="F6" s="13" t="str">
        <f>VLOOKUP(B6,[1]Sheet1!F$1:J$65536,5,0)</f>
        <v>1997 - 05 - 02</v>
      </c>
      <c r="G6" s="13" t="str">
        <f>VLOOKUP(B6,[1]Sheet1!F$1:Q$65536,12,0)</f>
        <v>中国少数民族语言文学</v>
      </c>
      <c r="H6" s="13" t="str">
        <f>VLOOKUP(B6,[1]Sheet1!F$1:S$65536,14,0)</f>
        <v>本科</v>
      </c>
      <c r="I6" s="20">
        <f>VLOOKUP(B6,[2]成绩!B$1:J$65536,9,0)</f>
        <v>77.932</v>
      </c>
      <c r="J6" s="13">
        <f>VLOOKUP(B6,[2]成绩!B$1:K$65536,10,0)</f>
        <v>3</v>
      </c>
      <c r="K6" s="21"/>
    </row>
    <row r="7" ht="30" customHeight="1" spans="1:11">
      <c r="A7" s="12">
        <v>4</v>
      </c>
      <c r="B7" s="13" t="s">
        <v>20</v>
      </c>
      <c r="C7" s="13" t="s">
        <v>13</v>
      </c>
      <c r="D7" s="14" t="s">
        <v>14</v>
      </c>
      <c r="E7" s="13" t="s">
        <v>21</v>
      </c>
      <c r="F7" s="13" t="str">
        <f>VLOOKUP(B7,[1]Sheet1!F$1:J$65536,5,0)</f>
        <v>1999 - 05 - 06</v>
      </c>
      <c r="G7" s="13" t="str">
        <f>VLOOKUP(B7,[1]Sheet1!F$1:Q$65536,12,0)</f>
        <v>中国少数民族语言文学</v>
      </c>
      <c r="H7" s="13" t="str">
        <f>VLOOKUP(B7,[1]Sheet1!F$1:S$65536,14,0)</f>
        <v>本科</v>
      </c>
      <c r="I7" s="20">
        <f>VLOOKUP(B7,[2]成绩!B$1:J$65536,9,0)</f>
        <v>77.756</v>
      </c>
      <c r="J7" s="13">
        <f>VLOOKUP(B7,[2]成绩!B$1:K$65536,10,0)</f>
        <v>4</v>
      </c>
      <c r="K7" s="22"/>
    </row>
    <row r="8" ht="30" customHeight="1" spans="1:11">
      <c r="A8" s="12">
        <v>5</v>
      </c>
      <c r="B8" s="13" t="s">
        <v>22</v>
      </c>
      <c r="C8" s="13" t="s">
        <v>13</v>
      </c>
      <c r="D8" s="14" t="s">
        <v>14</v>
      </c>
      <c r="E8" s="13" t="s">
        <v>23</v>
      </c>
      <c r="F8" s="13" t="str">
        <f>VLOOKUP(B8,[1]Sheet1!F$1:J$65536,5,0)</f>
        <v>1999 - 10 - 01</v>
      </c>
      <c r="G8" s="13" t="str">
        <f>VLOOKUP(B8,[1]Sheet1!F$1:Q$65536,12,0)</f>
        <v>小学教育</v>
      </c>
      <c r="H8" s="13" t="str">
        <f>VLOOKUP(B8,[1]Sheet1!F$1:S$65536,14,0)</f>
        <v>本科</v>
      </c>
      <c r="I8" s="20">
        <f>VLOOKUP(B8,[2]成绩!B$1:J$65536,9,0)</f>
        <v>77.006</v>
      </c>
      <c r="J8" s="13">
        <f>VLOOKUP(B8,[2]成绩!B$1:K$65536,10,0)</f>
        <v>5</v>
      </c>
      <c r="K8" s="22"/>
    </row>
    <row r="9" ht="30" customHeight="1" spans="1:11">
      <c r="A9" s="12">
        <v>6</v>
      </c>
      <c r="B9" s="13" t="s">
        <v>24</v>
      </c>
      <c r="C9" s="13" t="s">
        <v>13</v>
      </c>
      <c r="D9" s="14" t="s">
        <v>25</v>
      </c>
      <c r="E9" s="13" t="s">
        <v>26</v>
      </c>
      <c r="F9" s="13" t="str">
        <f>VLOOKUP(B9,[1]Sheet1!F$1:J$65536,5,0)</f>
        <v>1997 - 10 - 28</v>
      </c>
      <c r="G9" s="13" t="str">
        <f>VLOOKUP(B9,[1]Sheet1!F$1:Q$65536,12,0)</f>
        <v>汉语言文学</v>
      </c>
      <c r="H9" s="13" t="str">
        <f>VLOOKUP(B9,[1]Sheet1!F$1:S$65536,14,0)</f>
        <v>本科</v>
      </c>
      <c r="I9" s="20">
        <f>VLOOKUP(B9,[2]成绩!B$1:J$65536,9,0)</f>
        <v>78.87</v>
      </c>
      <c r="J9" s="13">
        <f>VLOOKUP(B9,[2]成绩!B$1:K$65536,10,0)</f>
        <v>1</v>
      </c>
      <c r="K9" s="22"/>
    </row>
    <row r="10" ht="30" customHeight="1" spans="1:11">
      <c r="A10" s="12">
        <v>7</v>
      </c>
      <c r="B10" s="13" t="s">
        <v>27</v>
      </c>
      <c r="C10" s="13" t="s">
        <v>13</v>
      </c>
      <c r="D10" s="14" t="s">
        <v>25</v>
      </c>
      <c r="E10" s="13" t="s">
        <v>28</v>
      </c>
      <c r="F10" s="13" t="str">
        <f>VLOOKUP(B10,[1]Sheet1!F$1:J$65536,5,0)</f>
        <v>1998 - 09 - 10</v>
      </c>
      <c r="G10" s="13" t="str">
        <f>VLOOKUP(B10,[1]Sheet1!F$1:Q$65536,12,0)</f>
        <v>汉语言文学</v>
      </c>
      <c r="H10" s="13" t="str">
        <f>VLOOKUP(B10,[1]Sheet1!F$1:S$65536,14,0)</f>
        <v>本科</v>
      </c>
      <c r="I10" s="20">
        <f>VLOOKUP(B10,[2]成绩!B$1:J$65536,9,0)</f>
        <v>77.55</v>
      </c>
      <c r="J10" s="13">
        <f>VLOOKUP(B10,[2]成绩!B$1:K$65536,10,0)</f>
        <v>2</v>
      </c>
      <c r="K10" s="22"/>
    </row>
    <row r="11" ht="30" customHeight="1" spans="1:11">
      <c r="A11" s="12">
        <v>8</v>
      </c>
      <c r="B11" s="13" t="s">
        <v>29</v>
      </c>
      <c r="C11" s="13" t="s">
        <v>13</v>
      </c>
      <c r="D11" s="14" t="s">
        <v>25</v>
      </c>
      <c r="E11" s="13" t="s">
        <v>30</v>
      </c>
      <c r="F11" s="13" t="str">
        <f>VLOOKUP(B11,[1]Sheet1!F$1:J$65536,5,0)</f>
        <v>1997 - 01 - 17</v>
      </c>
      <c r="G11" s="13" t="str">
        <f>VLOOKUP(B11,[1]Sheet1!F$1:Q$65536,12,0)</f>
        <v>行政管理</v>
      </c>
      <c r="H11" s="13" t="str">
        <f>VLOOKUP(B11,[1]Sheet1!F$1:S$65536,14,0)</f>
        <v>本科</v>
      </c>
      <c r="I11" s="20">
        <f>VLOOKUP(B11,[2]成绩!B$1:J$65536,9,0)</f>
        <v>76.576</v>
      </c>
      <c r="J11" s="13">
        <f>VLOOKUP(B11,[2]成绩!B$1:K$65536,10,0)</f>
        <v>3</v>
      </c>
      <c r="K11" s="22"/>
    </row>
    <row r="12" ht="30" customHeight="1" spans="1:11">
      <c r="A12" s="12">
        <v>9</v>
      </c>
      <c r="B12" s="13" t="s">
        <v>31</v>
      </c>
      <c r="C12" s="13" t="s">
        <v>13</v>
      </c>
      <c r="D12" s="14" t="s">
        <v>25</v>
      </c>
      <c r="E12" s="13" t="s">
        <v>32</v>
      </c>
      <c r="F12" s="13" t="str">
        <f>VLOOKUP(B12,[1]Sheet1!F$1:J$65536,5,0)</f>
        <v>2000 - 08 - 05</v>
      </c>
      <c r="G12" s="13" t="str">
        <f>VLOOKUP(B12,[1]Sheet1!F$1:Q$65536,12,0)</f>
        <v>中国少数民族语言文学专业</v>
      </c>
      <c r="H12" s="13" t="str">
        <f>VLOOKUP(B12,[1]Sheet1!F$1:S$65536,14,0)</f>
        <v>本科</v>
      </c>
      <c r="I12" s="20">
        <f>VLOOKUP(B12,[2]成绩!B$1:J$65536,9,0)</f>
        <v>76.056</v>
      </c>
      <c r="J12" s="13">
        <f>VLOOKUP(B12,[2]成绩!B$1:K$65536,10,0)</f>
        <v>4</v>
      </c>
      <c r="K12" s="22"/>
    </row>
    <row r="13" ht="30" customHeight="1" spans="1:11">
      <c r="A13" s="12">
        <v>10</v>
      </c>
      <c r="B13" s="13" t="s">
        <v>33</v>
      </c>
      <c r="C13" s="13" t="s">
        <v>13</v>
      </c>
      <c r="D13" s="14" t="s">
        <v>25</v>
      </c>
      <c r="E13" s="13" t="s">
        <v>34</v>
      </c>
      <c r="F13" s="13" t="str">
        <f>VLOOKUP(B13,[1]Sheet1!F$1:J$65536,5,0)</f>
        <v>1997 - 09 - 20</v>
      </c>
      <c r="G13" s="13" t="str">
        <f>VLOOKUP(B13,[1]Sheet1!F$1:Q$65536,12,0)</f>
        <v>汉语言文学</v>
      </c>
      <c r="H13" s="13" t="str">
        <f>VLOOKUP(B13,[1]Sheet1!F$1:S$65536,14,0)</f>
        <v>本科</v>
      </c>
      <c r="I13" s="20">
        <f>VLOOKUP(B13,[2]成绩!B$1:J$65536,9,0)</f>
        <v>75.995</v>
      </c>
      <c r="J13" s="13">
        <f>VLOOKUP(B13,[2]成绩!B$1:K$65536,10,0)</f>
        <v>5</v>
      </c>
      <c r="K13" s="22"/>
    </row>
    <row r="14" ht="30" customHeight="1" spans="1:11">
      <c r="A14" s="12">
        <v>11</v>
      </c>
      <c r="B14" s="13" t="s">
        <v>35</v>
      </c>
      <c r="C14" s="13" t="s">
        <v>13</v>
      </c>
      <c r="D14" s="14" t="s">
        <v>36</v>
      </c>
      <c r="E14" s="13" t="s">
        <v>37</v>
      </c>
      <c r="F14" s="13" t="str">
        <f>VLOOKUP(B14,[1]Sheet1!F$1:J$65536,5,0)</f>
        <v>2000 - 01 - 06</v>
      </c>
      <c r="G14" s="13" t="str">
        <f>VLOOKUP(B14,[1]Sheet1!F$1:Q$65536,12,0)</f>
        <v>小学教育</v>
      </c>
      <c r="H14" s="13" t="str">
        <f>VLOOKUP(B14,[1]Sheet1!F$1:S$65536,14,0)</f>
        <v>本科</v>
      </c>
      <c r="I14" s="20">
        <f>VLOOKUP(B14,[2]成绩!B$1:J$65536,9,0)</f>
        <v>80.424</v>
      </c>
      <c r="J14" s="13">
        <f>VLOOKUP(B14,[2]成绩!B$1:K$65536,10,0)</f>
        <v>1</v>
      </c>
      <c r="K14" s="22"/>
    </row>
    <row r="15" ht="30" customHeight="1" spans="1:11">
      <c r="A15" s="12">
        <v>12</v>
      </c>
      <c r="B15" s="13" t="s">
        <v>38</v>
      </c>
      <c r="C15" s="13" t="s">
        <v>13</v>
      </c>
      <c r="D15" s="14" t="s">
        <v>36</v>
      </c>
      <c r="E15" s="13" t="s">
        <v>39</v>
      </c>
      <c r="F15" s="13" t="str">
        <f>VLOOKUP(B15,[1]Sheet1!F$1:J$65536,5,0)</f>
        <v>1995 - 04 - 13</v>
      </c>
      <c r="G15" s="13" t="str">
        <f>VLOOKUP(B15,[1]Sheet1!F$1:Q$65536,12,0)</f>
        <v>小学教育</v>
      </c>
      <c r="H15" s="13" t="str">
        <f>VLOOKUP(B15,[1]Sheet1!F$1:S$65536,14,0)</f>
        <v>本科</v>
      </c>
      <c r="I15" s="20">
        <f>VLOOKUP(B15,[2]成绩!B$1:J$65536,9,0)</f>
        <v>80.252</v>
      </c>
      <c r="J15" s="13">
        <f>VLOOKUP(B15,[2]成绩!B$1:K$65536,10,0)</f>
        <v>2</v>
      </c>
      <c r="K15" s="22"/>
    </row>
    <row r="16" ht="30" customHeight="1" spans="1:11">
      <c r="A16" s="12">
        <v>13</v>
      </c>
      <c r="B16" s="13" t="s">
        <v>40</v>
      </c>
      <c r="C16" s="13" t="s">
        <v>13</v>
      </c>
      <c r="D16" s="14" t="s">
        <v>36</v>
      </c>
      <c r="E16" s="13" t="s">
        <v>41</v>
      </c>
      <c r="F16" s="13" t="str">
        <f>VLOOKUP(B16,[1]Sheet1!F$1:J$65536,5,0)</f>
        <v>1998 - 04 - 09</v>
      </c>
      <c r="G16" s="13" t="str">
        <f>VLOOKUP(B16,[1]Sheet1!F$1:Q$65536,12,0)</f>
        <v>小学教育</v>
      </c>
      <c r="H16" s="13" t="str">
        <f>VLOOKUP(B16,[1]Sheet1!F$1:S$65536,14,0)</f>
        <v>本科</v>
      </c>
      <c r="I16" s="20">
        <f>VLOOKUP(B16,[2]成绩!B$1:J$65536,9,0)</f>
        <v>79.526</v>
      </c>
      <c r="J16" s="13">
        <f>VLOOKUP(B16,[2]成绩!B$1:K$65536,10,0)</f>
        <v>4</v>
      </c>
      <c r="K16" s="22"/>
    </row>
    <row r="17" ht="30" customHeight="1" spans="1:11">
      <c r="A17" s="12">
        <v>14</v>
      </c>
      <c r="B17" s="13" t="s">
        <v>42</v>
      </c>
      <c r="C17" s="13" t="s">
        <v>13</v>
      </c>
      <c r="D17" s="14" t="s">
        <v>36</v>
      </c>
      <c r="E17" s="23" t="s">
        <v>43</v>
      </c>
      <c r="F17" s="13" t="str">
        <f>VLOOKUP(B17,[1]Sheet1!F$1:J$65536,5,0)</f>
        <v>1999 - 04 - 23</v>
      </c>
      <c r="G17" s="13" t="str">
        <f>VLOOKUP(B17,[1]Sheet1!F$1:Q$65536,12,0)</f>
        <v>小学教育</v>
      </c>
      <c r="H17" s="13" t="str">
        <f>VLOOKUP(B17,[1]Sheet1!F$1:S$65536,14,0)</f>
        <v>本科</v>
      </c>
      <c r="I17" s="20">
        <f>VLOOKUP(B17,[2]成绩!B$1:J$65536,9,0)</f>
        <v>78.948</v>
      </c>
      <c r="J17" s="13">
        <f>VLOOKUP(B17,[2]成绩!B$1:K$65536,10,0)</f>
        <v>5</v>
      </c>
      <c r="K17" s="22"/>
    </row>
    <row r="18" ht="30" customHeight="1" spans="1:11">
      <c r="A18" s="12">
        <v>15</v>
      </c>
      <c r="B18" s="13" t="s">
        <v>44</v>
      </c>
      <c r="C18" s="13" t="s">
        <v>13</v>
      </c>
      <c r="D18" s="14" t="s">
        <v>45</v>
      </c>
      <c r="E18" s="13" t="s">
        <v>46</v>
      </c>
      <c r="F18" s="13" t="str">
        <f>VLOOKUP(B18,[1]Sheet1!F$1:J$65536,5,0)</f>
        <v>1998 - 06 - 18</v>
      </c>
      <c r="G18" s="13" t="str">
        <f>VLOOKUP(B18,[1]Sheet1!F$1:Q$65536,12,0)</f>
        <v>食品质量与安全</v>
      </c>
      <c r="H18" s="13" t="str">
        <f>VLOOKUP(B18,[1]Sheet1!F$1:S$65536,14,0)</f>
        <v>本科</v>
      </c>
      <c r="I18" s="20">
        <f>VLOOKUP(B18,[2]成绩!B$1:J$65536,9,0)</f>
        <v>80.35</v>
      </c>
      <c r="J18" s="13">
        <f>VLOOKUP(B18,[2]成绩!B$1:K$65536,10,0)</f>
        <v>1</v>
      </c>
      <c r="K18" s="22"/>
    </row>
    <row r="19" ht="30" customHeight="1" spans="1:11">
      <c r="A19" s="12">
        <v>16</v>
      </c>
      <c r="B19" s="13" t="s">
        <v>47</v>
      </c>
      <c r="C19" s="13" t="s">
        <v>13</v>
      </c>
      <c r="D19" s="14" t="s">
        <v>45</v>
      </c>
      <c r="E19" s="13" t="s">
        <v>48</v>
      </c>
      <c r="F19" s="13" t="str">
        <f>VLOOKUP(B19,[1]Sheet1!F$1:J$65536,5,0)</f>
        <v>1996 - 11 - 12</v>
      </c>
      <c r="G19" s="13" t="str">
        <f>VLOOKUP(B19,[1]Sheet1!F$1:Q$65536,12,0)</f>
        <v>小学教育</v>
      </c>
      <c r="H19" s="13" t="str">
        <f>VLOOKUP(B19,[1]Sheet1!F$1:S$65536,14,0)</f>
        <v>本科</v>
      </c>
      <c r="I19" s="20">
        <f>VLOOKUP(B19,[2]成绩!B$1:J$65536,9,0)</f>
        <v>79.656</v>
      </c>
      <c r="J19" s="13">
        <f>VLOOKUP(B19,[2]成绩!B$1:K$65536,10,0)</f>
        <v>2</v>
      </c>
      <c r="K19" s="22"/>
    </row>
    <row r="20" ht="30" customHeight="1" spans="1:11">
      <c r="A20" s="12">
        <v>17</v>
      </c>
      <c r="B20" s="13" t="s">
        <v>49</v>
      </c>
      <c r="C20" s="13" t="s">
        <v>13</v>
      </c>
      <c r="D20" s="14" t="s">
        <v>45</v>
      </c>
      <c r="E20" s="13" t="s">
        <v>50</v>
      </c>
      <c r="F20" s="13" t="str">
        <f>VLOOKUP(B20,[1]Sheet1!F$1:J$65536,5,0)</f>
        <v>1999 - 04 - 23</v>
      </c>
      <c r="G20" s="13" t="str">
        <f>VLOOKUP(B20,[1]Sheet1!F$1:Q$65536,12,0)</f>
        <v>食品质量与安全</v>
      </c>
      <c r="H20" s="13" t="str">
        <f>VLOOKUP(B20,[1]Sheet1!F$1:S$65536,14,0)</f>
        <v>本科</v>
      </c>
      <c r="I20" s="20">
        <f>VLOOKUP(B20,[2]成绩!B$1:J$65536,9,0)</f>
        <v>76.286</v>
      </c>
      <c r="J20" s="13">
        <f>VLOOKUP(B20,[2]成绩!B$1:K$65536,10,0)</f>
        <v>3</v>
      </c>
      <c r="K20" s="22"/>
    </row>
    <row r="21" ht="30" customHeight="1" spans="1:11">
      <c r="A21" s="12">
        <v>18</v>
      </c>
      <c r="B21" s="13" t="s">
        <v>51</v>
      </c>
      <c r="C21" s="13" t="s">
        <v>13</v>
      </c>
      <c r="D21" s="14" t="s">
        <v>45</v>
      </c>
      <c r="E21" s="13" t="s">
        <v>52</v>
      </c>
      <c r="F21" s="13" t="str">
        <f>VLOOKUP(B21,[1]Sheet1!F$1:J$65536,5,0)</f>
        <v>1995 - 04 - 10</v>
      </c>
      <c r="G21" s="13" t="str">
        <f>VLOOKUP(B21,[1]Sheet1!F$1:Q$65536,12,0)</f>
        <v>小学教育</v>
      </c>
      <c r="H21" s="13" t="str">
        <f>VLOOKUP(B21,[1]Sheet1!F$1:S$65536,14,0)</f>
        <v>本科</v>
      </c>
      <c r="I21" s="20">
        <f>VLOOKUP(B21,[2]成绩!B$1:J$65536,9,0)</f>
        <v>76.022</v>
      </c>
      <c r="J21" s="13">
        <f>VLOOKUP(B21,[2]成绩!B$1:K$65536,10,0)</f>
        <v>4</v>
      </c>
      <c r="K21" s="22"/>
    </row>
    <row r="22" ht="30" customHeight="1" spans="1:11">
      <c r="A22" s="12">
        <v>19</v>
      </c>
      <c r="B22" s="13" t="s">
        <v>53</v>
      </c>
      <c r="C22" s="13" t="s">
        <v>13</v>
      </c>
      <c r="D22" s="14" t="s">
        <v>45</v>
      </c>
      <c r="E22" s="13" t="s">
        <v>54</v>
      </c>
      <c r="F22" s="13" t="str">
        <f>VLOOKUP(B22,[1]Sheet1!F$1:J$65536,5,0)</f>
        <v>2000 - 05 - 12</v>
      </c>
      <c r="G22" s="13" t="str">
        <f>VLOOKUP(B22,[1]Sheet1!F$1:Q$65536,12,0)</f>
        <v>经济学</v>
      </c>
      <c r="H22" s="13" t="str">
        <f>VLOOKUP(B22,[1]Sheet1!F$1:S$65536,14,0)</f>
        <v>本科</v>
      </c>
      <c r="I22" s="20">
        <f>VLOOKUP(B22,[2]成绩!B$1:J$65536,9,0)</f>
        <v>75.62</v>
      </c>
      <c r="J22" s="13">
        <f>VLOOKUP(B22,[2]成绩!B$1:K$65536,10,0)</f>
        <v>5</v>
      </c>
      <c r="K22" s="22"/>
    </row>
    <row r="23" ht="30" customHeight="1" spans="1:11">
      <c r="A23" s="12">
        <v>20</v>
      </c>
      <c r="B23" s="13" t="s">
        <v>55</v>
      </c>
      <c r="C23" s="14" t="s">
        <v>13</v>
      </c>
      <c r="D23" s="14" t="s">
        <v>56</v>
      </c>
      <c r="E23" s="13" t="s">
        <v>57</v>
      </c>
      <c r="F23" s="13" t="str">
        <f>VLOOKUP(B23,[1]Sheet1!F$1:J$65536,5,0)</f>
        <v>1990 - 03 - 08</v>
      </c>
      <c r="G23" s="13" t="str">
        <f>VLOOKUP(B23,[1]Sheet1!F$1:Q$65536,12,0)</f>
        <v>航海技术</v>
      </c>
      <c r="H23" s="13" t="str">
        <f>VLOOKUP(B23,[1]Sheet1!F$1:S$65536,14,0)</f>
        <v>大专</v>
      </c>
      <c r="I23" s="20">
        <f>VLOOKUP(B23,[2]成绩!B$1:J$65536,9,0)</f>
        <v>82.814</v>
      </c>
      <c r="J23" s="13">
        <f>VLOOKUP(B23,[2]成绩!B$1:K$65536,10,0)</f>
        <v>1</v>
      </c>
      <c r="K23" s="22"/>
    </row>
    <row r="24" ht="30" customHeight="1" spans="1:11">
      <c r="A24" s="12">
        <v>21</v>
      </c>
      <c r="B24" s="13" t="s">
        <v>58</v>
      </c>
      <c r="C24" s="14" t="s">
        <v>13</v>
      </c>
      <c r="D24" s="14" t="s">
        <v>59</v>
      </c>
      <c r="E24" s="13" t="s">
        <v>60</v>
      </c>
      <c r="F24" s="13" t="str">
        <f>VLOOKUP(B24,[1]Sheet1!F$1:J$65536,5,0)</f>
        <v>2001 - 05 - 03</v>
      </c>
      <c r="G24" s="13" t="str">
        <f>VLOOKUP(B24,[1]Sheet1!F$1:Q$65536,12,0)</f>
        <v>英语</v>
      </c>
      <c r="H24" s="13" t="str">
        <f>VLOOKUP(B24,[1]Sheet1!F$1:S$65536,14,0)</f>
        <v>本科</v>
      </c>
      <c r="I24" s="20">
        <f>VLOOKUP(B24,[2]成绩!B$1:J$65536,9,0)</f>
        <v>83.748</v>
      </c>
      <c r="J24" s="13">
        <f>VLOOKUP(B24,[2]成绩!B$1:K$65536,10,0)</f>
        <v>1</v>
      </c>
      <c r="K24" s="22"/>
    </row>
    <row r="25" ht="30" customHeight="1" spans="1:11">
      <c r="A25" s="12">
        <v>22</v>
      </c>
      <c r="B25" s="13" t="s">
        <v>61</v>
      </c>
      <c r="C25" s="13" t="s">
        <v>13</v>
      </c>
      <c r="D25" s="13" t="s">
        <v>59</v>
      </c>
      <c r="E25" s="13" t="s">
        <v>62</v>
      </c>
      <c r="F25" s="13" t="str">
        <f>VLOOKUP(B25,[1]Sheet1!F$1:J$65536,5,0)</f>
        <v>2000 - 12 - 13</v>
      </c>
      <c r="G25" s="13" t="str">
        <f>VLOOKUP(B25,[1]Sheet1!F$1:Q$65536,12,0)</f>
        <v>英语</v>
      </c>
      <c r="H25" s="13" t="str">
        <f>VLOOKUP(B25,[1]Sheet1!F$1:S$65536,14,0)</f>
        <v>本科</v>
      </c>
      <c r="I25" s="20">
        <f>VLOOKUP(B25,[2]成绩!B$1:J$65536,9,0)</f>
        <v>82.968</v>
      </c>
      <c r="J25" s="13">
        <f>VLOOKUP(B25,[2]成绩!B$1:K$65536,10,0)</f>
        <v>2</v>
      </c>
      <c r="K25" s="22"/>
    </row>
    <row r="26" ht="30" customHeight="1" spans="1:11">
      <c r="A26" s="12">
        <v>23</v>
      </c>
      <c r="B26" s="13" t="s">
        <v>63</v>
      </c>
      <c r="C26" s="14" t="s">
        <v>13</v>
      </c>
      <c r="D26" s="14" t="s">
        <v>59</v>
      </c>
      <c r="E26" s="13" t="s">
        <v>64</v>
      </c>
      <c r="F26" s="13" t="str">
        <f>VLOOKUP(B26,[1]Sheet1!F$1:J$65536,5,0)</f>
        <v>1994 - 12 - 02</v>
      </c>
      <c r="G26" s="13" t="str">
        <f>VLOOKUP(B26,[1]Sheet1!F$1:Q$65536,12,0)</f>
        <v>英语</v>
      </c>
      <c r="H26" s="13" t="str">
        <f>VLOOKUP(B26,[1]Sheet1!F$1:S$65536,14,0)</f>
        <v>本科</v>
      </c>
      <c r="I26" s="20">
        <f>VLOOKUP(B26,[2]成绩!B$1:J$65536,9,0)</f>
        <v>82.8</v>
      </c>
      <c r="J26" s="13">
        <f>VLOOKUP(B26,[2]成绩!B$1:K$65536,10,0)</f>
        <v>3</v>
      </c>
      <c r="K26" s="22"/>
    </row>
    <row r="27" ht="30" customHeight="1" spans="1:11">
      <c r="A27" s="12">
        <v>24</v>
      </c>
      <c r="B27" s="13" t="s">
        <v>65</v>
      </c>
      <c r="C27" s="13" t="s">
        <v>13</v>
      </c>
      <c r="D27" s="13" t="s">
        <v>59</v>
      </c>
      <c r="E27" s="13" t="s">
        <v>66</v>
      </c>
      <c r="F27" s="13" t="str">
        <f>VLOOKUP(B27,[1]Sheet1!F$1:J$65536,5,0)</f>
        <v>1997 - 09 - 06</v>
      </c>
      <c r="G27" s="13" t="str">
        <f>VLOOKUP(B27,[1]Sheet1!F$1:Q$65536,12,0)</f>
        <v>英语（师范）</v>
      </c>
      <c r="H27" s="13" t="str">
        <f>VLOOKUP(B27,[1]Sheet1!F$1:S$65536,14,0)</f>
        <v>本科</v>
      </c>
      <c r="I27" s="20">
        <f>VLOOKUP(B27,[2]成绩!B$1:J$65536,9,0)</f>
        <v>81.962</v>
      </c>
      <c r="J27" s="13">
        <f>VLOOKUP(B27,[2]成绩!B$1:K$65536,10,0)</f>
        <v>4</v>
      </c>
      <c r="K27" s="22"/>
    </row>
    <row r="28" ht="30" customHeight="1" spans="1:11">
      <c r="A28" s="12">
        <v>25</v>
      </c>
      <c r="B28" s="13" t="s">
        <v>67</v>
      </c>
      <c r="C28" s="13" t="s">
        <v>13</v>
      </c>
      <c r="D28" s="13" t="s">
        <v>59</v>
      </c>
      <c r="E28" s="13" t="s">
        <v>68</v>
      </c>
      <c r="F28" s="13" t="str">
        <f>VLOOKUP(B28,[1]Sheet1!F$1:J$65536,5,0)</f>
        <v>1997 - 11 - 28</v>
      </c>
      <c r="G28" s="13" t="str">
        <f>VLOOKUP(B28,[1]Sheet1!F$1:Q$65536,12,0)</f>
        <v>英语</v>
      </c>
      <c r="H28" s="13" t="str">
        <f>VLOOKUP(B28,[1]Sheet1!F$1:S$65536,14,0)</f>
        <v>本科</v>
      </c>
      <c r="I28" s="20">
        <f>VLOOKUP(B28,[2]成绩!B$1:J$65536,9,0)</f>
        <v>81.622</v>
      </c>
      <c r="J28" s="13">
        <f>VLOOKUP(B28,[2]成绩!B$1:K$65536,10,0)</f>
        <v>5</v>
      </c>
      <c r="K28" s="22"/>
    </row>
    <row r="29" ht="30" customHeight="1" spans="1:11">
      <c r="A29" s="12">
        <v>26</v>
      </c>
      <c r="B29" s="13" t="s">
        <v>69</v>
      </c>
      <c r="C29" s="13" t="s">
        <v>13</v>
      </c>
      <c r="D29" s="13" t="s">
        <v>59</v>
      </c>
      <c r="E29" s="13" t="s">
        <v>70</v>
      </c>
      <c r="F29" s="13" t="str">
        <f>VLOOKUP(B29,[1]Sheet1!F$1:J$65536,5,0)</f>
        <v>1999 - 12 - 10</v>
      </c>
      <c r="G29" s="13" t="str">
        <f>VLOOKUP(B29,[1]Sheet1!F$1:Q$65536,12,0)</f>
        <v>英语</v>
      </c>
      <c r="H29" s="13" t="str">
        <f>VLOOKUP(B29,[1]Sheet1!F$1:S$65536,14,0)</f>
        <v>本科</v>
      </c>
      <c r="I29" s="20">
        <f>VLOOKUP(B29,[2]成绩!B$1:J$65536,9,0)</f>
        <v>79.654</v>
      </c>
      <c r="J29" s="13">
        <f>VLOOKUP(B29,[2]成绩!B$1:K$65536,10,0)</f>
        <v>6</v>
      </c>
      <c r="K29" s="22"/>
    </row>
    <row r="30" ht="30" customHeight="1" spans="1:11">
      <c r="A30" s="12">
        <v>27</v>
      </c>
      <c r="B30" s="13" t="s">
        <v>71</v>
      </c>
      <c r="C30" s="13" t="s">
        <v>13</v>
      </c>
      <c r="D30" s="13" t="s">
        <v>59</v>
      </c>
      <c r="E30" s="13" t="s">
        <v>72</v>
      </c>
      <c r="F30" s="13" t="str">
        <f>VLOOKUP(B30,[1]Sheet1!F$1:J$65536,5,0)</f>
        <v>1997 - 01 - 30</v>
      </c>
      <c r="G30" s="13" t="str">
        <f>VLOOKUP(B30,[1]Sheet1!F$1:Q$65536,12,0)</f>
        <v>英语</v>
      </c>
      <c r="H30" s="13" t="str">
        <f>VLOOKUP(B30,[1]Sheet1!F$1:S$65536,14,0)</f>
        <v>本科</v>
      </c>
      <c r="I30" s="20">
        <f>VLOOKUP(B30,[2]成绩!B$1:J$65536,9,0)</f>
        <v>79.286</v>
      </c>
      <c r="J30" s="13">
        <f>VLOOKUP(B30,[2]成绩!B$1:K$65536,10,0)</f>
        <v>7</v>
      </c>
      <c r="K30" s="22"/>
    </row>
    <row r="31" ht="30" customHeight="1" spans="1:11">
      <c r="A31" s="12">
        <v>28</v>
      </c>
      <c r="B31" s="13" t="s">
        <v>73</v>
      </c>
      <c r="C31" s="13" t="s">
        <v>13</v>
      </c>
      <c r="D31" s="13" t="s">
        <v>59</v>
      </c>
      <c r="E31" s="13" t="s">
        <v>74</v>
      </c>
      <c r="F31" s="13" t="str">
        <f>VLOOKUP(B31,[1]Sheet1!F$1:J$65536,5,0)</f>
        <v>2001 - 07 - 05</v>
      </c>
      <c r="G31" s="13" t="str">
        <f>VLOOKUP(B31,[1]Sheet1!F$1:Q$65536,12,0)</f>
        <v>英语</v>
      </c>
      <c r="H31" s="13" t="str">
        <f>VLOOKUP(B31,[1]Sheet1!F$1:S$65536,14,0)</f>
        <v>本科</v>
      </c>
      <c r="I31" s="20">
        <f>VLOOKUP(B31,[2]成绩!B$1:J$65536,9,0)</f>
        <v>79.02</v>
      </c>
      <c r="J31" s="13">
        <f>VLOOKUP(B31,[2]成绩!B$1:K$65536,10,0)</f>
        <v>8</v>
      </c>
      <c r="K31" s="22"/>
    </row>
    <row r="32" ht="30" customHeight="1" spans="1:11">
      <c r="A32" s="12">
        <v>29</v>
      </c>
      <c r="B32" s="13" t="s">
        <v>75</v>
      </c>
      <c r="C32" s="13" t="s">
        <v>13</v>
      </c>
      <c r="D32" s="13" t="s">
        <v>59</v>
      </c>
      <c r="E32" s="13" t="s">
        <v>76</v>
      </c>
      <c r="F32" s="13" t="str">
        <f>VLOOKUP(B32,[1]Sheet1!F$1:J$65536,5,0)</f>
        <v>1998 - 12 - 01</v>
      </c>
      <c r="G32" s="13" t="str">
        <f>VLOOKUP(B32,[1]Sheet1!F$1:Q$65536,12,0)</f>
        <v>英语</v>
      </c>
      <c r="H32" s="13" t="str">
        <f>VLOOKUP(B32,[1]Sheet1!F$1:S$65536,14,0)</f>
        <v>本科</v>
      </c>
      <c r="I32" s="20">
        <f>VLOOKUP(B32,[2]成绩!B$1:J$65536,9,0)</f>
        <v>78.636</v>
      </c>
      <c r="J32" s="13">
        <f>VLOOKUP(B32,[2]成绩!B$1:K$65536,10,0)</f>
        <v>9</v>
      </c>
      <c r="K32" s="22"/>
    </row>
    <row r="33" ht="30" customHeight="1" spans="1:11">
      <c r="A33" s="12">
        <v>30</v>
      </c>
      <c r="B33" s="13" t="s">
        <v>77</v>
      </c>
      <c r="C33" s="13" t="s">
        <v>13</v>
      </c>
      <c r="D33" s="13" t="s">
        <v>59</v>
      </c>
      <c r="E33" s="13" t="s">
        <v>78</v>
      </c>
      <c r="F33" s="13" t="str">
        <f>VLOOKUP(B33,[1]Sheet1!F$1:J$65536,5,0)</f>
        <v>1991 - 10 - 23</v>
      </c>
      <c r="G33" s="13" t="str">
        <f>VLOOKUP(B33,[1]Sheet1!F$1:Q$65536,12,0)</f>
        <v>英语</v>
      </c>
      <c r="H33" s="13" t="str">
        <f>VLOOKUP(B33,[1]Sheet1!F$1:S$65536,14,0)</f>
        <v>本科</v>
      </c>
      <c r="I33" s="20">
        <f>VLOOKUP(B33,[2]成绩!B$1:J$65536,9,0)</f>
        <v>78.472</v>
      </c>
      <c r="J33" s="13">
        <f>VLOOKUP(B33,[2]成绩!B$1:K$65536,10,0)</f>
        <v>10</v>
      </c>
      <c r="K33" s="22"/>
    </row>
  </sheetData>
  <autoFilter ref="A3:K33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00694444444445" right="0.700694444444445" top="0.751388888888889" bottom="0.751388888888889" header="0.298611111111111" footer="0.298611111111111"/>
  <pageSetup paperSize="9" scale="8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cp:revision>1</cp:revision>
  <dcterms:created xsi:type="dcterms:W3CDTF">2024-12-30T04:34:00Z</dcterms:created>
  <cp:lastPrinted>2024-12-31T02:19:00Z</cp:lastPrinted>
  <dcterms:modified xsi:type="dcterms:W3CDTF">2025-02-07T07:25:20Z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