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Sheet1!$A$2:$J$84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<sst xmlns="http://schemas.openxmlformats.org/spreadsheetml/2006/main" count="282" uniqueCount="120">
  <si>
    <t>附件</t>
  </si>
  <si>
    <t>公安县事业单位2025年高层次人才引进考生综合成绩及体检入围名单</t>
  </si>
  <si>
    <t>序号</t>
  </si>
  <si>
    <t>招考单位</t>
  </si>
  <si>
    <t>岗位代码及名称</t>
  </si>
  <si>
    <t>姓名</t>
  </si>
  <si>
    <t>性别</t>
  </si>
  <si>
    <t>笔试百分制成绩</t>
  </si>
  <si>
    <t>面试成绩</t>
  </si>
  <si>
    <r>
      <rPr>
        <sz val="11"/>
        <color theme="1"/>
        <rFont val="黑体"/>
        <charset val="134"/>
      </rPr>
      <t xml:space="preserve">综合成绩
</t>
    </r>
    <r>
      <rPr>
        <sz val="7"/>
        <color theme="1"/>
        <rFont val="黑体"/>
        <charset val="134"/>
      </rPr>
      <t>（笔试百分制成绩*0.4+面试成绩*0.6）</t>
    </r>
  </si>
  <si>
    <t>排名</t>
  </si>
  <si>
    <t>是否入围体检</t>
  </si>
  <si>
    <t>县中医医院</t>
  </si>
  <si>
    <t>200505020201中医医师</t>
  </si>
  <si>
    <t>蒋晓雨</t>
  </si>
  <si>
    <t>女</t>
  </si>
  <si>
    <t>入围</t>
  </si>
  <si>
    <t>陈慧</t>
  </si>
  <si>
    <t>马员</t>
  </si>
  <si>
    <t>县疾病预防控制中心</t>
  </si>
  <si>
    <t>200505020301公共卫生医师</t>
  </si>
  <si>
    <t>黄达倩</t>
  </si>
  <si>
    <t>金雨晴</t>
  </si>
  <si>
    <t>何婉红</t>
  </si>
  <si>
    <t>县金融服务中心</t>
  </si>
  <si>
    <t>200505030101综合服务岗</t>
  </si>
  <si>
    <t>蹇梦婷</t>
  </si>
  <si>
    <t>严沁</t>
  </si>
  <si>
    <t>胡煜琳</t>
  </si>
  <si>
    <t>梁芷璐</t>
  </si>
  <si>
    <t>张佳卓</t>
  </si>
  <si>
    <t>男</t>
  </si>
  <si>
    <t>明奕兵</t>
  </si>
  <si>
    <t>刘秋红</t>
  </si>
  <si>
    <t>县互联网信息中心</t>
  </si>
  <si>
    <t>200505040101综合服务岗</t>
  </si>
  <si>
    <t>刘明宇</t>
  </si>
  <si>
    <t>孙浩</t>
  </si>
  <si>
    <t>邹子嫣</t>
  </si>
  <si>
    <t>邹瑾</t>
  </si>
  <si>
    <t>张恒飞</t>
  </si>
  <si>
    <t>县中小企业服务中心</t>
  </si>
  <si>
    <t>200505050101企业服务岗</t>
  </si>
  <si>
    <t>段杰明</t>
  </si>
  <si>
    <t>陈小云</t>
  </si>
  <si>
    <t>万丽露</t>
  </si>
  <si>
    <t>沈亚茹</t>
  </si>
  <si>
    <t>王超群</t>
  </si>
  <si>
    <t>郭淼</t>
  </si>
  <si>
    <t>程颖</t>
  </si>
  <si>
    <t>窦欣欣</t>
  </si>
  <si>
    <t>刘芳楼</t>
  </si>
  <si>
    <t>王雅</t>
  </si>
  <si>
    <t>陈锦续</t>
  </si>
  <si>
    <t>熊力</t>
  </si>
  <si>
    <t>张超</t>
  </si>
  <si>
    <t>陈振羽</t>
  </si>
  <si>
    <t>严孟寒</t>
  </si>
  <si>
    <t>雷钤圆</t>
  </si>
  <si>
    <t>王祖润</t>
  </si>
  <si>
    <t>王雪英</t>
  </si>
  <si>
    <t>田富安</t>
  </si>
  <si>
    <t>刘龙颖</t>
  </si>
  <si>
    <t>姚勇勇</t>
  </si>
  <si>
    <t>县法制事务服务中心</t>
  </si>
  <si>
    <t>200505060101法律服务岗</t>
  </si>
  <si>
    <t>龙慧</t>
  </si>
  <si>
    <t>马永康</t>
  </si>
  <si>
    <t>石原昊</t>
  </si>
  <si>
    <t>邹敏钦</t>
  </si>
  <si>
    <t>阮玉洁</t>
  </si>
  <si>
    <t>县城市建设中心</t>
  </si>
  <si>
    <t>200505070101工程管理岗</t>
  </si>
  <si>
    <t>陈川</t>
  </si>
  <si>
    <t>易伟清</t>
  </si>
  <si>
    <t>张泽俊</t>
  </si>
  <si>
    <t>张淼</t>
  </si>
  <si>
    <t>冯旭东</t>
  </si>
  <si>
    <t>王欢</t>
  </si>
  <si>
    <t>章晶晶</t>
  </si>
  <si>
    <t>杨咏梅</t>
  </si>
  <si>
    <t>唐加林</t>
  </si>
  <si>
    <t>李梦晴</t>
  </si>
  <si>
    <t>杨科</t>
  </si>
  <si>
    <t>周亚霖</t>
  </si>
  <si>
    <t>王维俊</t>
  </si>
  <si>
    <t>叶子军</t>
  </si>
  <si>
    <t>县水产科技服务中心</t>
  </si>
  <si>
    <t>200505080201技术员</t>
  </si>
  <si>
    <t>马俊康</t>
  </si>
  <si>
    <t>陈枫</t>
  </si>
  <si>
    <t>周瑞玲</t>
  </si>
  <si>
    <t>李景</t>
  </si>
  <si>
    <t>县市场监督管理局12315投诉举报中心</t>
  </si>
  <si>
    <t>200505090101调解员</t>
  </si>
  <si>
    <t>赵南奇</t>
  </si>
  <si>
    <t>李京</t>
  </si>
  <si>
    <t>杨陈成</t>
  </si>
  <si>
    <t>县融媒体中心</t>
  </si>
  <si>
    <t>200505100101记者</t>
  </si>
  <si>
    <t>傅程昕</t>
  </si>
  <si>
    <t>张丽峰</t>
  </si>
  <si>
    <t>叶平建</t>
  </si>
  <si>
    <t>郭为芳</t>
  </si>
  <si>
    <t>县机关事务服务中心</t>
  </si>
  <si>
    <t>200505110101综合服务岗</t>
  </si>
  <si>
    <t>郭一君</t>
  </si>
  <si>
    <t>裴炎</t>
  </si>
  <si>
    <t>赵星宇</t>
  </si>
  <si>
    <t>雷欣怡</t>
  </si>
  <si>
    <t>鲁思琪</t>
  </si>
  <si>
    <t>毛祥虎</t>
  </si>
  <si>
    <t>县公共检验检测中心</t>
  </si>
  <si>
    <t>200505120101技术员</t>
  </si>
  <si>
    <t>潘泽鹏</t>
  </si>
  <si>
    <t>张伟</t>
  </si>
  <si>
    <t>龚泽慧</t>
  </si>
  <si>
    <t>王柏晶</t>
  </si>
  <si>
    <t>廖春燕</t>
  </si>
  <si>
    <t>张豪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</si>
</sst>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44;&#23433;&#21439;&#20107;&#19994;&#21333;&#20301;2025&#24180;&#39640;&#23618;&#27425;&#20154;&#25165;&#24341;&#36827;&#32771;&#29983;&#32508;&#21512;&#25104;&#32489;&#34920;3.22%20-%20&#21103;&#2641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笔试成绩引用表"/>
      <sheetName val="面试名单83人"/>
      <sheetName val="Sheet1"/>
    </sheetNames>
    <sheetDataSet>
      <sheetData sheetId="0">
        <row r="2">
          <cell r="E2" t="str">
            <v>姓名</v>
          </cell>
          <cell r="F2" t="str">
            <v>性别</v>
          </cell>
          <cell r="G2" t="str">
            <v>笔试成绩</v>
          </cell>
          <cell r="H2" t="str">
            <v>百分制成绩</v>
          </cell>
        </row>
        <row r="3">
          <cell r="E3" t="str">
            <v>余闯</v>
          </cell>
          <cell r="F3" t="str">
            <v>女</v>
          </cell>
          <cell r="G3">
            <v>116.22</v>
          </cell>
          <cell r="H3">
            <v>77.48</v>
          </cell>
        </row>
        <row r="4">
          <cell r="E4" t="str">
            <v>马吉祥</v>
          </cell>
          <cell r="F4" t="str">
            <v>男</v>
          </cell>
          <cell r="G4">
            <v>101.35</v>
          </cell>
          <cell r="H4">
            <v>67.57</v>
          </cell>
        </row>
        <row r="5">
          <cell r="E5" t="str">
            <v>李秀青</v>
          </cell>
          <cell r="F5" t="str">
            <v>女</v>
          </cell>
          <cell r="G5">
            <v>94.24</v>
          </cell>
          <cell r="H5">
            <v>62.83</v>
          </cell>
        </row>
        <row r="6">
          <cell r="E6" t="str">
            <v>曾雪</v>
          </cell>
          <cell r="F6" t="str">
            <v>女</v>
          </cell>
          <cell r="G6">
            <v>106.94</v>
          </cell>
          <cell r="H6">
            <v>71.29</v>
          </cell>
        </row>
        <row r="7">
          <cell r="E7" t="str">
            <v>钟艳</v>
          </cell>
          <cell r="F7" t="str">
            <v>女</v>
          </cell>
          <cell r="G7">
            <v>95.39</v>
          </cell>
          <cell r="H7">
            <v>63.59</v>
          </cell>
        </row>
        <row r="8">
          <cell r="E8" t="str">
            <v>蒋晓雨</v>
          </cell>
          <cell r="F8" t="str">
            <v>女</v>
          </cell>
          <cell r="G8">
            <v>113.67</v>
          </cell>
          <cell r="H8">
            <v>75.78</v>
          </cell>
        </row>
        <row r="9">
          <cell r="E9" t="str">
            <v>陈慧</v>
          </cell>
          <cell r="F9" t="str">
            <v>女</v>
          </cell>
          <cell r="G9">
            <v>110.82</v>
          </cell>
          <cell r="H9">
            <v>73.88</v>
          </cell>
        </row>
        <row r="10">
          <cell r="E10" t="str">
            <v>马员</v>
          </cell>
          <cell r="F10" t="str">
            <v>女</v>
          </cell>
          <cell r="G10">
            <v>99.76</v>
          </cell>
          <cell r="H10">
            <v>66.51</v>
          </cell>
        </row>
        <row r="11">
          <cell r="E11" t="str">
            <v>黄达倩</v>
          </cell>
          <cell r="F11" t="str">
            <v>女</v>
          </cell>
          <cell r="G11">
            <v>107.07</v>
          </cell>
          <cell r="H11">
            <v>71.38</v>
          </cell>
        </row>
        <row r="12">
          <cell r="E12" t="str">
            <v>金雨晴</v>
          </cell>
          <cell r="F12" t="str">
            <v>女</v>
          </cell>
          <cell r="G12">
            <v>105.79</v>
          </cell>
          <cell r="H12">
            <v>70.53</v>
          </cell>
        </row>
        <row r="13">
          <cell r="E13" t="str">
            <v>何婉红</v>
          </cell>
          <cell r="F13" t="str">
            <v>女</v>
          </cell>
          <cell r="G13">
            <v>99.99</v>
          </cell>
          <cell r="H13">
            <v>66.66</v>
          </cell>
        </row>
        <row r="14">
          <cell r="E14" t="str">
            <v>严沁</v>
          </cell>
          <cell r="F14" t="str">
            <v>女</v>
          </cell>
          <cell r="G14">
            <v>102.85</v>
          </cell>
          <cell r="H14">
            <v>68.57</v>
          </cell>
        </row>
        <row r="15">
          <cell r="E15" t="str">
            <v>胡煜琳</v>
          </cell>
          <cell r="F15" t="str">
            <v>女</v>
          </cell>
          <cell r="G15">
            <v>102</v>
          </cell>
          <cell r="H15">
            <v>68</v>
          </cell>
        </row>
        <row r="16">
          <cell r="E16" t="str">
            <v>蹇梦婷</v>
          </cell>
          <cell r="F16" t="str">
            <v>女</v>
          </cell>
          <cell r="G16">
            <v>101.81</v>
          </cell>
          <cell r="H16">
            <v>67.87</v>
          </cell>
        </row>
        <row r="17">
          <cell r="E17" t="str">
            <v>梁芷璐</v>
          </cell>
          <cell r="F17" t="str">
            <v>女</v>
          </cell>
          <cell r="G17">
            <v>96.34</v>
          </cell>
          <cell r="H17">
            <v>64.23</v>
          </cell>
        </row>
        <row r="18">
          <cell r="E18" t="str">
            <v>刘秋红</v>
          </cell>
          <cell r="F18" t="str">
            <v>女</v>
          </cell>
          <cell r="G18">
            <v>95.57</v>
          </cell>
          <cell r="H18">
            <v>63.71</v>
          </cell>
        </row>
        <row r="19">
          <cell r="E19" t="str">
            <v>张佳卓</v>
          </cell>
          <cell r="F19" t="str">
            <v>男</v>
          </cell>
          <cell r="G19">
            <v>94.85</v>
          </cell>
          <cell r="H19">
            <v>63.23</v>
          </cell>
        </row>
        <row r="20">
          <cell r="E20" t="str">
            <v>明奕兵</v>
          </cell>
          <cell r="F20" t="str">
            <v>女</v>
          </cell>
          <cell r="G20">
            <v>90.06</v>
          </cell>
          <cell r="H20">
            <v>60.04</v>
          </cell>
        </row>
        <row r="21">
          <cell r="E21" t="str">
            <v>刘明宇</v>
          </cell>
          <cell r="F21" t="str">
            <v>男</v>
          </cell>
          <cell r="G21">
            <v>111.59</v>
          </cell>
          <cell r="H21">
            <v>74.39</v>
          </cell>
        </row>
        <row r="22">
          <cell r="E22" t="str">
            <v>张恒飞</v>
          </cell>
          <cell r="F22" t="str">
            <v>男</v>
          </cell>
          <cell r="G22">
            <v>101.18</v>
          </cell>
          <cell r="H22">
            <v>67.45</v>
          </cell>
        </row>
        <row r="23">
          <cell r="E23" t="str">
            <v>邹子嫣</v>
          </cell>
          <cell r="F23" t="str">
            <v>女</v>
          </cell>
          <cell r="G23">
            <v>96.9</v>
          </cell>
          <cell r="H23">
            <v>64.6</v>
          </cell>
        </row>
        <row r="24">
          <cell r="E24" t="str">
            <v>孙浩</v>
          </cell>
          <cell r="F24" t="str">
            <v>男</v>
          </cell>
          <cell r="G24">
            <v>96.54</v>
          </cell>
          <cell r="H24">
            <v>64.36</v>
          </cell>
        </row>
        <row r="25">
          <cell r="E25" t="str">
            <v>邹瑾</v>
          </cell>
          <cell r="F25" t="str">
            <v>女</v>
          </cell>
          <cell r="G25">
            <v>93.38</v>
          </cell>
          <cell r="H25">
            <v>62.25</v>
          </cell>
        </row>
        <row r="26">
          <cell r="E26" t="str">
            <v>段杰明</v>
          </cell>
          <cell r="F26" t="str">
            <v>男</v>
          </cell>
          <cell r="G26">
            <v>117.18</v>
          </cell>
          <cell r="H26">
            <v>78.12</v>
          </cell>
        </row>
        <row r="27">
          <cell r="E27" t="str">
            <v>陈锦续</v>
          </cell>
          <cell r="F27" t="str">
            <v>男</v>
          </cell>
          <cell r="G27">
            <v>115.17</v>
          </cell>
          <cell r="H27">
            <v>76.78</v>
          </cell>
        </row>
        <row r="28">
          <cell r="E28" t="str">
            <v>沈亚茹</v>
          </cell>
          <cell r="F28" t="str">
            <v>女</v>
          </cell>
          <cell r="G28">
            <v>109.55</v>
          </cell>
          <cell r="H28">
            <v>73.03</v>
          </cell>
        </row>
        <row r="29">
          <cell r="E29" t="str">
            <v>陈小云</v>
          </cell>
          <cell r="F29" t="str">
            <v>女</v>
          </cell>
          <cell r="G29">
            <v>108.07</v>
          </cell>
          <cell r="H29">
            <v>72.05</v>
          </cell>
        </row>
        <row r="30">
          <cell r="E30" t="str">
            <v>熊力</v>
          </cell>
          <cell r="F30" t="str">
            <v>男</v>
          </cell>
          <cell r="G30">
            <v>105.36</v>
          </cell>
          <cell r="H30">
            <v>70.24</v>
          </cell>
        </row>
        <row r="31">
          <cell r="E31" t="str">
            <v>张超</v>
          </cell>
          <cell r="F31" t="str">
            <v>男</v>
          </cell>
          <cell r="G31">
            <v>104.14</v>
          </cell>
          <cell r="H31">
            <v>69.43</v>
          </cell>
        </row>
        <row r="32">
          <cell r="E32" t="str">
            <v>王超群</v>
          </cell>
          <cell r="F32" t="str">
            <v>女</v>
          </cell>
          <cell r="G32">
            <v>102.79</v>
          </cell>
          <cell r="H32">
            <v>68.53</v>
          </cell>
        </row>
        <row r="33">
          <cell r="E33" t="str">
            <v>万丽露</v>
          </cell>
          <cell r="F33" t="str">
            <v>女</v>
          </cell>
          <cell r="G33">
            <v>101.65</v>
          </cell>
          <cell r="H33">
            <v>67.77</v>
          </cell>
        </row>
        <row r="34">
          <cell r="E34" t="str">
            <v>程颖</v>
          </cell>
          <cell r="F34" t="str">
            <v>女</v>
          </cell>
          <cell r="G34">
            <v>100.44</v>
          </cell>
          <cell r="H34">
            <v>66.96</v>
          </cell>
        </row>
        <row r="35">
          <cell r="E35" t="str">
            <v>郭淼</v>
          </cell>
          <cell r="F35" t="str">
            <v>女</v>
          </cell>
          <cell r="G35">
            <v>100.41</v>
          </cell>
          <cell r="H35">
            <v>66.94</v>
          </cell>
        </row>
        <row r="36">
          <cell r="E36" t="str">
            <v>陈振羽</v>
          </cell>
          <cell r="F36" t="str">
            <v>男</v>
          </cell>
          <cell r="G36">
            <v>100.23</v>
          </cell>
          <cell r="H36">
            <v>66.82</v>
          </cell>
        </row>
        <row r="37">
          <cell r="E37" t="str">
            <v>严孟寒</v>
          </cell>
          <cell r="F37" t="str">
            <v>男</v>
          </cell>
          <cell r="G37">
            <v>98.73</v>
          </cell>
          <cell r="H37">
            <v>65.82</v>
          </cell>
        </row>
        <row r="38">
          <cell r="E38" t="str">
            <v>窦欣欣</v>
          </cell>
          <cell r="F38" t="str">
            <v>女</v>
          </cell>
          <cell r="G38">
            <v>96.45</v>
          </cell>
          <cell r="H38">
            <v>64.3</v>
          </cell>
        </row>
        <row r="39">
          <cell r="E39" t="str">
            <v>雷钤圆</v>
          </cell>
          <cell r="F39" t="str">
            <v>女</v>
          </cell>
          <cell r="G39">
            <v>95.85</v>
          </cell>
          <cell r="H39">
            <v>63.9</v>
          </cell>
        </row>
        <row r="40">
          <cell r="E40" t="str">
            <v>王祖润</v>
          </cell>
          <cell r="F40" t="str">
            <v>男</v>
          </cell>
          <cell r="G40">
            <v>95.19</v>
          </cell>
          <cell r="H40">
            <v>63.46</v>
          </cell>
        </row>
        <row r="41">
          <cell r="E41" t="str">
            <v>王雪英</v>
          </cell>
          <cell r="F41" t="str">
            <v>女</v>
          </cell>
          <cell r="G41">
            <v>95.03</v>
          </cell>
          <cell r="H41">
            <v>63.35</v>
          </cell>
        </row>
        <row r="42">
          <cell r="E42" t="str">
            <v>田富安</v>
          </cell>
          <cell r="F42" t="str">
            <v>男</v>
          </cell>
          <cell r="G42">
            <v>94.99</v>
          </cell>
          <cell r="H42">
            <v>63.33</v>
          </cell>
        </row>
        <row r="43">
          <cell r="E43" t="str">
            <v>刘龙颖</v>
          </cell>
          <cell r="F43" t="str">
            <v>女</v>
          </cell>
          <cell r="G43">
            <v>94.18</v>
          </cell>
          <cell r="H43">
            <v>62.79</v>
          </cell>
        </row>
        <row r="44">
          <cell r="E44" t="str">
            <v>刘芳楼</v>
          </cell>
          <cell r="F44" t="str">
            <v>女</v>
          </cell>
          <cell r="G44">
            <v>93.58</v>
          </cell>
          <cell r="H44">
            <v>62.39</v>
          </cell>
        </row>
        <row r="45">
          <cell r="E45" t="str">
            <v>姚勇勇</v>
          </cell>
          <cell r="F45" t="str">
            <v>男</v>
          </cell>
          <cell r="G45">
            <v>91.17</v>
          </cell>
          <cell r="H45">
            <v>60.78</v>
          </cell>
        </row>
        <row r="46">
          <cell r="E46" t="str">
            <v>王雅</v>
          </cell>
          <cell r="F46" t="str">
            <v>女</v>
          </cell>
          <cell r="G46">
            <v>90.03</v>
          </cell>
          <cell r="H46">
            <v>60.02</v>
          </cell>
        </row>
        <row r="47">
          <cell r="E47" t="str">
            <v>石原昊</v>
          </cell>
          <cell r="F47" t="str">
            <v>男</v>
          </cell>
          <cell r="G47">
            <v>109.19</v>
          </cell>
          <cell r="H47">
            <v>72.79</v>
          </cell>
        </row>
        <row r="48">
          <cell r="E48" t="str">
            <v>龙慧</v>
          </cell>
          <cell r="F48" t="str">
            <v>女</v>
          </cell>
          <cell r="G48">
            <v>106.72</v>
          </cell>
          <cell r="H48">
            <v>71.15</v>
          </cell>
        </row>
        <row r="49">
          <cell r="E49" t="str">
            <v>马永康</v>
          </cell>
          <cell r="F49" t="str">
            <v>男</v>
          </cell>
          <cell r="G49">
            <v>101.06</v>
          </cell>
          <cell r="H49">
            <v>67.37</v>
          </cell>
        </row>
        <row r="50">
          <cell r="E50" t="str">
            <v>邹敏钦</v>
          </cell>
          <cell r="F50" t="str">
            <v>男</v>
          </cell>
          <cell r="G50">
            <v>94.2</v>
          </cell>
          <cell r="H50">
            <v>62.8</v>
          </cell>
        </row>
        <row r="51">
          <cell r="E51" t="str">
            <v>阮玉洁</v>
          </cell>
          <cell r="F51" t="str">
            <v>女</v>
          </cell>
          <cell r="G51">
            <v>93.15</v>
          </cell>
          <cell r="H51">
            <v>62.1</v>
          </cell>
        </row>
        <row r="52">
          <cell r="E52" t="str">
            <v>易伟清</v>
          </cell>
          <cell r="F52" t="str">
            <v>男</v>
          </cell>
          <cell r="G52">
            <v>110.17</v>
          </cell>
          <cell r="H52">
            <v>73.45</v>
          </cell>
        </row>
        <row r="53">
          <cell r="E53" t="str">
            <v>陈川</v>
          </cell>
          <cell r="F53" t="str">
            <v>男</v>
          </cell>
          <cell r="G53">
            <v>108.62</v>
          </cell>
          <cell r="H53">
            <v>72.41</v>
          </cell>
        </row>
        <row r="54">
          <cell r="E54" t="str">
            <v>唐加林</v>
          </cell>
          <cell r="F54" t="str">
            <v>男</v>
          </cell>
          <cell r="G54">
            <v>103.8</v>
          </cell>
          <cell r="H54">
            <v>69.2</v>
          </cell>
        </row>
        <row r="55">
          <cell r="E55" t="str">
            <v>张泽俊</v>
          </cell>
          <cell r="F55" t="str">
            <v>男</v>
          </cell>
          <cell r="G55">
            <v>102.02</v>
          </cell>
          <cell r="H55">
            <v>68.01</v>
          </cell>
        </row>
        <row r="56">
          <cell r="E56" t="str">
            <v>张淼</v>
          </cell>
          <cell r="F56" t="str">
            <v>男</v>
          </cell>
          <cell r="G56">
            <v>100.08</v>
          </cell>
          <cell r="H56">
            <v>66.72</v>
          </cell>
        </row>
        <row r="57">
          <cell r="E57" t="str">
            <v>李梦晴</v>
          </cell>
          <cell r="F57" t="str">
            <v>女</v>
          </cell>
          <cell r="G57">
            <v>98.26</v>
          </cell>
          <cell r="H57">
            <v>65.51</v>
          </cell>
        </row>
        <row r="58">
          <cell r="E58" t="str">
            <v>杨科</v>
          </cell>
          <cell r="F58" t="str">
            <v>男</v>
          </cell>
          <cell r="G58">
            <v>98.13</v>
          </cell>
          <cell r="H58">
            <v>65.42</v>
          </cell>
        </row>
        <row r="59">
          <cell r="E59" t="str">
            <v>周亚霖</v>
          </cell>
          <cell r="F59" t="str">
            <v>男</v>
          </cell>
          <cell r="G59">
            <v>97.93</v>
          </cell>
          <cell r="H59">
            <v>65.29</v>
          </cell>
        </row>
        <row r="60">
          <cell r="E60" t="str">
            <v>冯旭东</v>
          </cell>
          <cell r="F60" t="str">
            <v>男</v>
          </cell>
          <cell r="G60">
            <v>96.21</v>
          </cell>
          <cell r="H60">
            <v>64.14</v>
          </cell>
        </row>
        <row r="61">
          <cell r="E61" t="str">
            <v>王欢</v>
          </cell>
          <cell r="F61" t="str">
            <v>男</v>
          </cell>
          <cell r="G61">
            <v>95.56</v>
          </cell>
          <cell r="H61">
            <v>63.71</v>
          </cell>
        </row>
        <row r="62">
          <cell r="E62" t="str">
            <v>王维俊</v>
          </cell>
          <cell r="F62" t="str">
            <v>男</v>
          </cell>
          <cell r="G62">
            <v>94.42</v>
          </cell>
          <cell r="H62">
            <v>62.95</v>
          </cell>
        </row>
        <row r="63">
          <cell r="E63" t="str">
            <v>章晶晶</v>
          </cell>
          <cell r="F63" t="str">
            <v>女</v>
          </cell>
          <cell r="G63">
            <v>93.82</v>
          </cell>
          <cell r="H63">
            <v>62.55</v>
          </cell>
        </row>
        <row r="64">
          <cell r="E64" t="str">
            <v>叶子军</v>
          </cell>
          <cell r="F64" t="str">
            <v>男</v>
          </cell>
          <cell r="G64">
            <v>93.32</v>
          </cell>
          <cell r="H64">
            <v>62.21</v>
          </cell>
        </row>
        <row r="65">
          <cell r="E65" t="str">
            <v>杨咏梅</v>
          </cell>
          <cell r="F65" t="str">
            <v>女</v>
          </cell>
          <cell r="G65">
            <v>90.53</v>
          </cell>
          <cell r="H65">
            <v>60.35</v>
          </cell>
        </row>
        <row r="66">
          <cell r="E66" t="str">
            <v>何智能</v>
          </cell>
          <cell r="F66" t="str">
            <v>男</v>
          </cell>
          <cell r="G66">
            <v>95.3</v>
          </cell>
          <cell r="H66">
            <v>63.53</v>
          </cell>
        </row>
        <row r="67">
          <cell r="E67" t="str">
            <v>李景</v>
          </cell>
          <cell r="F67" t="str">
            <v>男</v>
          </cell>
          <cell r="G67">
            <v>105.96</v>
          </cell>
          <cell r="H67">
            <v>70.64</v>
          </cell>
        </row>
        <row r="68">
          <cell r="E68" t="str">
            <v>马俊康</v>
          </cell>
          <cell r="F68" t="str">
            <v>男</v>
          </cell>
          <cell r="G68">
            <v>105.73</v>
          </cell>
          <cell r="H68">
            <v>70.49</v>
          </cell>
        </row>
        <row r="69">
          <cell r="E69" t="str">
            <v>陈枫</v>
          </cell>
          <cell r="F69" t="str">
            <v>男</v>
          </cell>
          <cell r="G69">
            <v>94.57</v>
          </cell>
          <cell r="H69">
            <v>63.05</v>
          </cell>
        </row>
        <row r="70">
          <cell r="E70" t="str">
            <v>周瑞玲</v>
          </cell>
          <cell r="F70" t="str">
            <v>女</v>
          </cell>
          <cell r="G70">
            <v>90.3</v>
          </cell>
          <cell r="H70">
            <v>60.2</v>
          </cell>
        </row>
        <row r="71">
          <cell r="E71" t="str">
            <v>杨陈成</v>
          </cell>
          <cell r="F71" t="str">
            <v>女</v>
          </cell>
          <cell r="G71">
            <v>99.34</v>
          </cell>
          <cell r="H71">
            <v>66.23</v>
          </cell>
        </row>
        <row r="72">
          <cell r="E72" t="str">
            <v>赵南奇</v>
          </cell>
          <cell r="F72" t="str">
            <v>男</v>
          </cell>
          <cell r="G72">
            <v>98.21</v>
          </cell>
          <cell r="H72">
            <v>65.47</v>
          </cell>
        </row>
        <row r="73">
          <cell r="E73" t="str">
            <v>李京</v>
          </cell>
          <cell r="F73" t="str">
            <v>男</v>
          </cell>
          <cell r="G73">
            <v>96.38</v>
          </cell>
          <cell r="H73">
            <v>64.25</v>
          </cell>
        </row>
        <row r="74">
          <cell r="E74" t="str">
            <v>叶平建</v>
          </cell>
          <cell r="F74" t="str">
            <v>男</v>
          </cell>
          <cell r="G74">
            <v>117.37</v>
          </cell>
          <cell r="H74">
            <v>78.25</v>
          </cell>
        </row>
        <row r="75">
          <cell r="E75" t="str">
            <v>傅程昕</v>
          </cell>
          <cell r="F75" t="str">
            <v>女</v>
          </cell>
          <cell r="G75">
            <v>103.55</v>
          </cell>
          <cell r="H75">
            <v>69.03</v>
          </cell>
        </row>
        <row r="76">
          <cell r="E76" t="str">
            <v>张丽峰</v>
          </cell>
          <cell r="F76" t="str">
            <v>女</v>
          </cell>
          <cell r="G76">
            <v>99.34</v>
          </cell>
          <cell r="H76">
            <v>66.23</v>
          </cell>
        </row>
        <row r="77">
          <cell r="E77" t="str">
            <v>郭为芳</v>
          </cell>
          <cell r="F77" t="str">
            <v>女</v>
          </cell>
          <cell r="G77">
            <v>96.4</v>
          </cell>
          <cell r="H77">
            <v>64.27</v>
          </cell>
        </row>
        <row r="78">
          <cell r="E78" t="str">
            <v>裴炎</v>
          </cell>
          <cell r="F78" t="str">
            <v>男</v>
          </cell>
          <cell r="G78">
            <v>103.51</v>
          </cell>
          <cell r="H78">
            <v>69.01</v>
          </cell>
        </row>
        <row r="79">
          <cell r="E79" t="str">
            <v>郭一君</v>
          </cell>
          <cell r="F79" t="str">
            <v>男</v>
          </cell>
          <cell r="G79">
            <v>102.87</v>
          </cell>
          <cell r="H79">
            <v>68.58</v>
          </cell>
        </row>
        <row r="80">
          <cell r="E80" t="str">
            <v>赵星宇</v>
          </cell>
          <cell r="F80" t="str">
            <v>男</v>
          </cell>
          <cell r="G80">
            <v>101.34</v>
          </cell>
          <cell r="H80">
            <v>67.56</v>
          </cell>
        </row>
        <row r="81">
          <cell r="E81" t="str">
            <v>雷欣怡</v>
          </cell>
          <cell r="F81" t="str">
            <v>女</v>
          </cell>
          <cell r="G81">
            <v>95.49</v>
          </cell>
          <cell r="H81">
            <v>63.66</v>
          </cell>
        </row>
        <row r="82">
          <cell r="E82" t="str">
            <v>鲁思琪</v>
          </cell>
          <cell r="F82" t="str">
            <v>女</v>
          </cell>
          <cell r="G82">
            <v>92.01</v>
          </cell>
          <cell r="H82">
            <v>61.34</v>
          </cell>
        </row>
        <row r="83">
          <cell r="E83" t="str">
            <v>毛祥虎</v>
          </cell>
          <cell r="F83" t="str">
            <v>男</v>
          </cell>
          <cell r="G83">
            <v>91.21</v>
          </cell>
          <cell r="H83">
            <v>60.81</v>
          </cell>
        </row>
        <row r="84">
          <cell r="E84" t="str">
            <v>潘泽鹏</v>
          </cell>
          <cell r="F84" t="str">
            <v>男</v>
          </cell>
          <cell r="G84">
            <v>101.57</v>
          </cell>
          <cell r="H84">
            <v>67.71</v>
          </cell>
        </row>
        <row r="85">
          <cell r="E85" t="str">
            <v>王柏晶</v>
          </cell>
          <cell r="F85" t="str">
            <v>女</v>
          </cell>
          <cell r="G85">
            <v>97.68</v>
          </cell>
          <cell r="H85">
            <v>65.12</v>
          </cell>
        </row>
        <row r="86">
          <cell r="E86" t="str">
            <v>廖春燕</v>
          </cell>
          <cell r="F86" t="str">
            <v>女</v>
          </cell>
          <cell r="G86">
            <v>97.38</v>
          </cell>
          <cell r="H86">
            <v>64.92</v>
          </cell>
        </row>
        <row r="87">
          <cell r="E87" t="str">
            <v>张伟</v>
          </cell>
          <cell r="F87" t="str">
            <v>男</v>
          </cell>
          <cell r="G87">
            <v>95.65</v>
          </cell>
          <cell r="H87">
            <v>63.77</v>
          </cell>
        </row>
        <row r="88">
          <cell r="E88" t="str">
            <v>龚泽慧</v>
          </cell>
          <cell r="F88" t="str">
            <v>女</v>
          </cell>
          <cell r="G88">
            <v>92.12</v>
          </cell>
          <cell r="H88">
            <v>61.41</v>
          </cell>
        </row>
        <row r="89">
          <cell r="E89" t="str">
            <v>张豪</v>
          </cell>
          <cell r="F89" t="str">
            <v>男</v>
          </cell>
          <cell r="G89">
            <v>91.81</v>
          </cell>
          <cell r="H89">
            <v>61.21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"/>
  <sheetViews>
    <sheetView tabSelected="1" topLeftCell="A2" workbookViewId="0">
      <selection activeCell="L5" sqref="L5"/>
    </sheetView>
  </sheetViews>
  <sheetFormatPr defaultColWidth="9" defaultRowHeight="13.5"/>
  <cols>
    <col min="1" max="1" width="5.75" customWidth="1"/>
    <col min="2" max="2" width="16.375" customWidth="1"/>
    <col min="3" max="3" width="27.25" customWidth="1"/>
    <col min="8" max="8" width="22.625" customWidth="1"/>
  </cols>
  <sheetData>
    <row r="1" ht="24" customHeight="1" spans="1:1">
      <c r="A1" s="1" t="s">
        <v>0</v>
      </c>
    </row>
    <row r="2" ht="50" customHeight="1" spans="1:10">
      <c r="A2" s="2" t="s">
        <v>1</v>
      </c>
      <c r="B2" s="3"/>
      <c r="C2" s="3"/>
      <c r="D2" s="2"/>
      <c r="E2" s="2"/>
      <c r="F2" s="2"/>
      <c r="G2" s="2"/>
      <c r="H2" s="4"/>
      <c r="I2" s="2"/>
      <c r="J2" s="2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5" t="s">
        <v>11</v>
      </c>
    </row>
    <row r="4" ht="25" customHeight="1" spans="1:10">
      <c r="A4" s="7">
        <v>1</v>
      </c>
      <c r="B4" s="8" t="s">
        <v>12</v>
      </c>
      <c r="C4" s="9" t="s">
        <v>13</v>
      </c>
      <c r="D4" s="7" t="s">
        <v>14</v>
      </c>
      <c r="E4" s="7" t="s">
        <v>15</v>
      </c>
      <c r="F4" s="10">
        <f>VLOOKUP(D4,[1]笔试成绩引用表!E$1:H$65536,4,0)</f>
        <v>75.78</v>
      </c>
      <c r="G4" s="10">
        <v>83.62</v>
      </c>
      <c r="H4" s="10">
        <f t="shared" ref="H4:H65" si="0">F4*0.4+G4*0.6</f>
        <v>80.484</v>
      </c>
      <c r="I4" s="7">
        <v>1</v>
      </c>
      <c r="J4" s="7" t="s">
        <v>16</v>
      </c>
    </row>
    <row r="5" ht="25" customHeight="1" spans="1:10">
      <c r="A5" s="7">
        <v>2</v>
      </c>
      <c r="B5" s="11"/>
      <c r="C5" s="9" t="s">
        <v>13</v>
      </c>
      <c r="D5" s="7" t="s">
        <v>17</v>
      </c>
      <c r="E5" s="7" t="s">
        <v>15</v>
      </c>
      <c r="F5" s="10">
        <f>VLOOKUP(D5,[1]笔试成绩引用表!E$1:H$65536,4,0)</f>
        <v>73.88</v>
      </c>
      <c r="G5" s="10">
        <v>84.84</v>
      </c>
      <c r="H5" s="10">
        <f t="shared" si="0"/>
        <v>80.456</v>
      </c>
      <c r="I5" s="7">
        <v>2</v>
      </c>
      <c r="J5" s="7"/>
    </row>
    <row r="6" ht="25" customHeight="1" spans="1:10">
      <c r="A6" s="7">
        <v>3</v>
      </c>
      <c r="B6" s="12"/>
      <c r="C6" s="9" t="s">
        <v>13</v>
      </c>
      <c r="D6" s="7" t="s">
        <v>18</v>
      </c>
      <c r="E6" s="7" t="s">
        <v>15</v>
      </c>
      <c r="F6" s="10">
        <f>VLOOKUP(D6,[1]笔试成绩引用表!E$1:H$65536,4,0)</f>
        <v>66.51</v>
      </c>
      <c r="G6" s="10">
        <v>0</v>
      </c>
      <c r="H6" s="10">
        <f t="shared" si="0"/>
        <v>26.604</v>
      </c>
      <c r="I6" s="7">
        <v>3</v>
      </c>
      <c r="J6" s="7"/>
    </row>
    <row r="7" ht="25" customHeight="1" spans="1:10">
      <c r="A7" s="7">
        <v>4</v>
      </c>
      <c r="B7" s="8" t="s">
        <v>19</v>
      </c>
      <c r="C7" s="9" t="s">
        <v>20</v>
      </c>
      <c r="D7" s="7" t="s">
        <v>21</v>
      </c>
      <c r="E7" s="7" t="s">
        <v>15</v>
      </c>
      <c r="F7" s="10">
        <f>VLOOKUP(D7,[1]笔试成绩引用表!E$1:H$65536,4,0)</f>
        <v>71.38</v>
      </c>
      <c r="G7" s="10">
        <v>84.08</v>
      </c>
      <c r="H7" s="10">
        <f t="shared" si="0"/>
        <v>79</v>
      </c>
      <c r="I7" s="7">
        <v>1</v>
      </c>
      <c r="J7" s="7" t="s">
        <v>16</v>
      </c>
    </row>
    <row r="8" ht="25" customHeight="1" spans="1:10">
      <c r="A8" s="7">
        <v>5</v>
      </c>
      <c r="B8" s="11"/>
      <c r="C8" s="9" t="s">
        <v>20</v>
      </c>
      <c r="D8" s="7" t="s">
        <v>22</v>
      </c>
      <c r="E8" s="7" t="s">
        <v>15</v>
      </c>
      <c r="F8" s="10">
        <f>VLOOKUP(D8,[1]笔试成绩引用表!E$1:H$65536,4,0)</f>
        <v>70.53</v>
      </c>
      <c r="G8" s="10">
        <v>83.04</v>
      </c>
      <c r="H8" s="10">
        <f t="shared" si="0"/>
        <v>78.036</v>
      </c>
      <c r="I8" s="7">
        <v>2</v>
      </c>
      <c r="J8" s="7"/>
    </row>
    <row r="9" ht="25" customHeight="1" spans="1:10">
      <c r="A9" s="7">
        <v>6</v>
      </c>
      <c r="B9" s="12"/>
      <c r="C9" s="9" t="s">
        <v>20</v>
      </c>
      <c r="D9" s="7" t="s">
        <v>23</v>
      </c>
      <c r="E9" s="7" t="s">
        <v>15</v>
      </c>
      <c r="F9" s="10">
        <f>VLOOKUP(D9,[1]笔试成绩引用表!E$1:H$65536,4,0)</f>
        <v>66.66</v>
      </c>
      <c r="G9" s="10">
        <v>80.08</v>
      </c>
      <c r="H9" s="10">
        <f t="shared" si="0"/>
        <v>74.712</v>
      </c>
      <c r="I9" s="7">
        <v>3</v>
      </c>
      <c r="J9" s="7"/>
    </row>
    <row r="10" ht="25" customHeight="1" spans="1:10">
      <c r="A10" s="7">
        <v>7</v>
      </c>
      <c r="B10" s="8" t="s">
        <v>24</v>
      </c>
      <c r="C10" s="9" t="s">
        <v>25</v>
      </c>
      <c r="D10" s="7" t="s">
        <v>26</v>
      </c>
      <c r="E10" s="7" t="s">
        <v>15</v>
      </c>
      <c r="F10" s="10">
        <f>VLOOKUP(D10,[1]笔试成绩引用表!E$1:H$65536,4,0)</f>
        <v>67.87</v>
      </c>
      <c r="G10" s="10">
        <v>83.84</v>
      </c>
      <c r="H10" s="10">
        <f t="shared" si="0"/>
        <v>77.452</v>
      </c>
      <c r="I10" s="7">
        <v>1</v>
      </c>
      <c r="J10" s="7" t="s">
        <v>16</v>
      </c>
    </row>
    <row r="11" ht="25" customHeight="1" spans="1:10">
      <c r="A11" s="7">
        <v>8</v>
      </c>
      <c r="B11" s="11"/>
      <c r="C11" s="9" t="s">
        <v>25</v>
      </c>
      <c r="D11" s="7" t="s">
        <v>27</v>
      </c>
      <c r="E11" s="7" t="s">
        <v>15</v>
      </c>
      <c r="F11" s="10">
        <f>VLOOKUP(D11,[1]笔试成绩引用表!E$1:H$65536,4,0)</f>
        <v>68.57</v>
      </c>
      <c r="G11" s="10">
        <v>81.94</v>
      </c>
      <c r="H11" s="10">
        <f t="shared" si="0"/>
        <v>76.592</v>
      </c>
      <c r="I11" s="7">
        <v>2</v>
      </c>
      <c r="J11" s="7"/>
    </row>
    <row r="12" ht="25" customHeight="1" spans="1:10">
      <c r="A12" s="7">
        <v>9</v>
      </c>
      <c r="B12" s="11"/>
      <c r="C12" s="9" t="s">
        <v>25</v>
      </c>
      <c r="D12" s="7" t="s">
        <v>28</v>
      </c>
      <c r="E12" s="7" t="s">
        <v>15</v>
      </c>
      <c r="F12" s="10">
        <f>VLOOKUP(D12,[1]笔试成绩引用表!E$1:H$65536,4,0)</f>
        <v>68</v>
      </c>
      <c r="G12" s="10">
        <v>81.84</v>
      </c>
      <c r="H12" s="10">
        <f t="shared" si="0"/>
        <v>76.304</v>
      </c>
      <c r="I12" s="7">
        <v>3</v>
      </c>
      <c r="J12" s="7"/>
    </row>
    <row r="13" ht="25" customHeight="1" spans="1:10">
      <c r="A13" s="7">
        <v>10</v>
      </c>
      <c r="B13" s="11"/>
      <c r="C13" s="9" t="s">
        <v>25</v>
      </c>
      <c r="D13" s="7" t="s">
        <v>29</v>
      </c>
      <c r="E13" s="7" t="s">
        <v>15</v>
      </c>
      <c r="F13" s="10">
        <f>VLOOKUP(D13,[1]笔试成绩引用表!E$1:H$65536,4,0)</f>
        <v>64.23</v>
      </c>
      <c r="G13" s="10">
        <v>83.62</v>
      </c>
      <c r="H13" s="10">
        <f t="shared" si="0"/>
        <v>75.864</v>
      </c>
      <c r="I13" s="7">
        <v>4</v>
      </c>
      <c r="J13" s="7"/>
    </row>
    <row r="14" ht="25" customHeight="1" spans="1:10">
      <c r="A14" s="7">
        <v>11</v>
      </c>
      <c r="B14" s="11"/>
      <c r="C14" s="9" t="s">
        <v>25</v>
      </c>
      <c r="D14" s="7" t="s">
        <v>30</v>
      </c>
      <c r="E14" s="7" t="s">
        <v>31</v>
      </c>
      <c r="F14" s="10">
        <f>VLOOKUP(D14,[1]笔试成绩引用表!E$1:H$65536,4,0)</f>
        <v>63.23</v>
      </c>
      <c r="G14" s="10">
        <v>81.86</v>
      </c>
      <c r="H14" s="10">
        <f t="shared" si="0"/>
        <v>74.408</v>
      </c>
      <c r="I14" s="7">
        <v>5</v>
      </c>
      <c r="J14" s="7"/>
    </row>
    <row r="15" ht="25" customHeight="1" spans="1:10">
      <c r="A15" s="7">
        <v>12</v>
      </c>
      <c r="B15" s="11"/>
      <c r="C15" s="9" t="s">
        <v>25</v>
      </c>
      <c r="D15" s="7" t="s">
        <v>32</v>
      </c>
      <c r="E15" s="7" t="s">
        <v>15</v>
      </c>
      <c r="F15" s="10">
        <f>VLOOKUP(D15,[1]笔试成绩引用表!E$1:H$65536,4,0)</f>
        <v>60.04</v>
      </c>
      <c r="G15" s="10">
        <v>83.2</v>
      </c>
      <c r="H15" s="10">
        <f t="shared" si="0"/>
        <v>73.936</v>
      </c>
      <c r="I15" s="7">
        <v>6</v>
      </c>
      <c r="J15" s="7"/>
    </row>
    <row r="16" ht="25" customHeight="1" spans="1:10">
      <c r="A16" s="7">
        <v>13</v>
      </c>
      <c r="B16" s="12"/>
      <c r="C16" s="9" t="s">
        <v>25</v>
      </c>
      <c r="D16" s="7" t="s">
        <v>33</v>
      </c>
      <c r="E16" s="7" t="s">
        <v>15</v>
      </c>
      <c r="F16" s="10">
        <f>VLOOKUP(D16,[1]笔试成绩引用表!E$1:H$65536,4,0)</f>
        <v>63.71</v>
      </c>
      <c r="G16" s="10">
        <v>0</v>
      </c>
      <c r="H16" s="10">
        <f t="shared" si="0"/>
        <v>25.484</v>
      </c>
      <c r="I16" s="7">
        <v>7</v>
      </c>
      <c r="J16" s="7"/>
    </row>
    <row r="17" ht="25" customHeight="1" spans="1:10">
      <c r="A17" s="7">
        <v>14</v>
      </c>
      <c r="B17" s="8" t="s">
        <v>34</v>
      </c>
      <c r="C17" s="9" t="s">
        <v>35</v>
      </c>
      <c r="D17" s="7" t="s">
        <v>36</v>
      </c>
      <c r="E17" s="7" t="s">
        <v>31</v>
      </c>
      <c r="F17" s="10">
        <f>VLOOKUP(D17,[1]笔试成绩引用表!E$1:H$65536,4,0)</f>
        <v>74.39</v>
      </c>
      <c r="G17" s="10">
        <v>82.44</v>
      </c>
      <c r="H17" s="10">
        <f t="shared" si="0"/>
        <v>79.22</v>
      </c>
      <c r="I17" s="7">
        <v>1</v>
      </c>
      <c r="J17" s="7" t="s">
        <v>16</v>
      </c>
    </row>
    <row r="18" ht="25" customHeight="1" spans="1:10">
      <c r="A18" s="7">
        <v>15</v>
      </c>
      <c r="B18" s="11"/>
      <c r="C18" s="9" t="s">
        <v>35</v>
      </c>
      <c r="D18" s="7" t="s">
        <v>37</v>
      </c>
      <c r="E18" s="7" t="s">
        <v>31</v>
      </c>
      <c r="F18" s="10">
        <f>VLOOKUP(D18,[1]笔试成绩引用表!E$1:H$65536,4,0)</f>
        <v>64.36</v>
      </c>
      <c r="G18" s="10">
        <v>82.72</v>
      </c>
      <c r="H18" s="10">
        <f t="shared" si="0"/>
        <v>75.376</v>
      </c>
      <c r="I18" s="7">
        <v>2</v>
      </c>
      <c r="J18" s="7"/>
    </row>
    <row r="19" ht="25" customHeight="1" spans="1:10">
      <c r="A19" s="7">
        <v>16</v>
      </c>
      <c r="B19" s="11"/>
      <c r="C19" s="9" t="s">
        <v>35</v>
      </c>
      <c r="D19" s="7" t="s">
        <v>38</v>
      </c>
      <c r="E19" s="7" t="s">
        <v>15</v>
      </c>
      <c r="F19" s="10">
        <f>VLOOKUP(D19,[1]笔试成绩引用表!E$1:H$65536,4,0)</f>
        <v>64.6</v>
      </c>
      <c r="G19" s="10">
        <v>81.46</v>
      </c>
      <c r="H19" s="10">
        <f t="shared" si="0"/>
        <v>74.716</v>
      </c>
      <c r="I19" s="7">
        <v>3</v>
      </c>
      <c r="J19" s="7"/>
    </row>
    <row r="20" ht="25" customHeight="1" spans="1:10">
      <c r="A20" s="7">
        <v>17</v>
      </c>
      <c r="B20" s="11"/>
      <c r="C20" s="9" t="s">
        <v>35</v>
      </c>
      <c r="D20" s="7" t="s">
        <v>39</v>
      </c>
      <c r="E20" s="7" t="s">
        <v>15</v>
      </c>
      <c r="F20" s="10">
        <f>VLOOKUP(D20,[1]笔试成绩引用表!E$1:H$65536,4,0)</f>
        <v>62.25</v>
      </c>
      <c r="G20" s="10">
        <v>76.32</v>
      </c>
      <c r="H20" s="10">
        <f t="shared" si="0"/>
        <v>70.692</v>
      </c>
      <c r="I20" s="7">
        <v>4</v>
      </c>
      <c r="J20" s="7"/>
    </row>
    <row r="21" ht="25" customHeight="1" spans="1:10">
      <c r="A21" s="7">
        <v>18</v>
      </c>
      <c r="B21" s="12"/>
      <c r="C21" s="9" t="s">
        <v>35</v>
      </c>
      <c r="D21" s="7" t="s">
        <v>40</v>
      </c>
      <c r="E21" s="7" t="s">
        <v>31</v>
      </c>
      <c r="F21" s="10">
        <f>VLOOKUP(D21,[1]笔试成绩引用表!E$1:H$65536,4,0)</f>
        <v>67.45</v>
      </c>
      <c r="G21" s="10">
        <v>0</v>
      </c>
      <c r="H21" s="10">
        <f t="shared" si="0"/>
        <v>26.98</v>
      </c>
      <c r="I21" s="7">
        <v>5</v>
      </c>
      <c r="J21" s="7"/>
    </row>
    <row r="22" ht="25" customHeight="1" spans="1:10">
      <c r="A22" s="7">
        <v>19</v>
      </c>
      <c r="B22" s="8" t="s">
        <v>41</v>
      </c>
      <c r="C22" s="9" t="s">
        <v>42</v>
      </c>
      <c r="D22" s="7" t="s">
        <v>43</v>
      </c>
      <c r="E22" s="7" t="s">
        <v>31</v>
      </c>
      <c r="F22" s="10">
        <f>VLOOKUP(D22,[1]笔试成绩引用表!E$1:H$65536,4,0)</f>
        <v>78.12</v>
      </c>
      <c r="G22" s="10">
        <v>84.24</v>
      </c>
      <c r="H22" s="10">
        <f t="shared" si="0"/>
        <v>81.792</v>
      </c>
      <c r="I22" s="7">
        <v>1</v>
      </c>
      <c r="J22" s="7" t="s">
        <v>16</v>
      </c>
    </row>
    <row r="23" ht="25" customHeight="1" spans="1:10">
      <c r="A23" s="7">
        <v>20</v>
      </c>
      <c r="B23" s="11"/>
      <c r="C23" s="9" t="s">
        <v>42</v>
      </c>
      <c r="D23" s="7" t="s">
        <v>44</v>
      </c>
      <c r="E23" s="7" t="s">
        <v>15</v>
      </c>
      <c r="F23" s="10">
        <f>VLOOKUP(D23,[1]笔试成绩引用表!E$1:H$65536,4,0)</f>
        <v>72.05</v>
      </c>
      <c r="G23" s="10">
        <v>82.48</v>
      </c>
      <c r="H23" s="10">
        <f t="shared" si="0"/>
        <v>78.308</v>
      </c>
      <c r="I23" s="7">
        <v>2</v>
      </c>
      <c r="J23" s="7" t="s">
        <v>16</v>
      </c>
    </row>
    <row r="24" ht="25" customHeight="1" spans="1:10">
      <c r="A24" s="7">
        <v>21</v>
      </c>
      <c r="B24" s="11"/>
      <c r="C24" s="9" t="s">
        <v>42</v>
      </c>
      <c r="D24" s="7" t="s">
        <v>45</v>
      </c>
      <c r="E24" s="7" t="s">
        <v>15</v>
      </c>
      <c r="F24" s="10">
        <f>VLOOKUP(D24,[1]笔试成绩引用表!E$1:H$65536,4,0)</f>
        <v>67.77</v>
      </c>
      <c r="G24" s="10">
        <v>83.64</v>
      </c>
      <c r="H24" s="10">
        <f t="shared" si="0"/>
        <v>77.292</v>
      </c>
      <c r="I24" s="7">
        <v>3</v>
      </c>
      <c r="J24" s="7"/>
    </row>
    <row r="25" ht="25" customHeight="1" spans="1:10">
      <c r="A25" s="7">
        <v>22</v>
      </c>
      <c r="B25" s="11"/>
      <c r="C25" s="9" t="s">
        <v>42</v>
      </c>
      <c r="D25" s="7" t="s">
        <v>46</v>
      </c>
      <c r="E25" s="7" t="s">
        <v>15</v>
      </c>
      <c r="F25" s="10">
        <f>VLOOKUP(D25,[1]笔试成绩引用表!E$1:H$65536,4,0)</f>
        <v>73.03</v>
      </c>
      <c r="G25" s="10">
        <v>79.38</v>
      </c>
      <c r="H25" s="10">
        <f t="shared" si="0"/>
        <v>76.84</v>
      </c>
      <c r="I25" s="7">
        <v>4</v>
      </c>
      <c r="J25" s="7"/>
    </row>
    <row r="26" ht="25" customHeight="1" spans="1:10">
      <c r="A26" s="7">
        <v>23</v>
      </c>
      <c r="B26" s="11"/>
      <c r="C26" s="9" t="s">
        <v>42</v>
      </c>
      <c r="D26" s="7" t="s">
        <v>47</v>
      </c>
      <c r="E26" s="7" t="s">
        <v>15</v>
      </c>
      <c r="F26" s="10">
        <f>VLOOKUP(D26,[1]笔试成绩引用表!E$1:H$65536,4,0)</f>
        <v>68.53</v>
      </c>
      <c r="G26" s="10">
        <v>82.24</v>
      </c>
      <c r="H26" s="10">
        <f t="shared" si="0"/>
        <v>76.756</v>
      </c>
      <c r="I26" s="7">
        <v>5</v>
      </c>
      <c r="J26" s="7"/>
    </row>
    <row r="27" ht="25" customHeight="1" spans="1:10">
      <c r="A27" s="7">
        <v>24</v>
      </c>
      <c r="B27" s="11"/>
      <c r="C27" s="9" t="s">
        <v>42</v>
      </c>
      <c r="D27" s="7" t="s">
        <v>48</v>
      </c>
      <c r="E27" s="7" t="s">
        <v>15</v>
      </c>
      <c r="F27" s="10">
        <f>VLOOKUP(D27,[1]笔试成绩引用表!E$1:H$65536,4,0)</f>
        <v>66.94</v>
      </c>
      <c r="G27" s="10">
        <v>81.92</v>
      </c>
      <c r="H27" s="10">
        <f t="shared" si="0"/>
        <v>75.928</v>
      </c>
      <c r="I27" s="7">
        <v>6</v>
      </c>
      <c r="J27" s="7"/>
    </row>
    <row r="28" ht="25" customHeight="1" spans="1:10">
      <c r="A28" s="7">
        <v>25</v>
      </c>
      <c r="B28" s="11"/>
      <c r="C28" s="9" t="s">
        <v>42</v>
      </c>
      <c r="D28" s="7" t="s">
        <v>49</v>
      </c>
      <c r="E28" s="7" t="s">
        <v>15</v>
      </c>
      <c r="F28" s="10">
        <f>VLOOKUP(D28,[1]笔试成绩引用表!E$1:H$65536,4,0)</f>
        <v>66.96</v>
      </c>
      <c r="G28" s="10">
        <v>80.46</v>
      </c>
      <c r="H28" s="10">
        <f t="shared" si="0"/>
        <v>75.06</v>
      </c>
      <c r="I28" s="7">
        <v>7</v>
      </c>
      <c r="J28" s="7"/>
    </row>
    <row r="29" ht="25" customHeight="1" spans="1:10">
      <c r="A29" s="7">
        <v>26</v>
      </c>
      <c r="B29" s="11"/>
      <c r="C29" s="9" t="s">
        <v>42</v>
      </c>
      <c r="D29" s="7" t="s">
        <v>50</v>
      </c>
      <c r="E29" s="7" t="s">
        <v>15</v>
      </c>
      <c r="F29" s="10">
        <f>VLOOKUP(D29,[1]笔试成绩引用表!E$1:H$65536,4,0)</f>
        <v>64.3</v>
      </c>
      <c r="G29" s="10">
        <v>78.28</v>
      </c>
      <c r="H29" s="10">
        <f t="shared" si="0"/>
        <v>72.688</v>
      </c>
      <c r="I29" s="7">
        <v>8</v>
      </c>
      <c r="J29" s="7"/>
    </row>
    <row r="30" ht="25" customHeight="1" spans="1:10">
      <c r="A30" s="7">
        <v>27</v>
      </c>
      <c r="B30" s="11"/>
      <c r="C30" s="9" t="s">
        <v>42</v>
      </c>
      <c r="D30" s="7" t="s">
        <v>51</v>
      </c>
      <c r="E30" s="7" t="s">
        <v>15</v>
      </c>
      <c r="F30" s="10">
        <f>VLOOKUP(D30,[1]笔试成绩引用表!E$1:H$65536,4,0)</f>
        <v>62.39</v>
      </c>
      <c r="G30" s="10">
        <v>79.4</v>
      </c>
      <c r="H30" s="10">
        <f t="shared" si="0"/>
        <v>72.596</v>
      </c>
      <c r="I30" s="7">
        <v>9</v>
      </c>
      <c r="J30" s="7"/>
    </row>
    <row r="31" ht="25" customHeight="1" spans="1:10">
      <c r="A31" s="7">
        <v>28</v>
      </c>
      <c r="B31" s="11"/>
      <c r="C31" s="9" t="s">
        <v>42</v>
      </c>
      <c r="D31" s="7" t="s">
        <v>52</v>
      </c>
      <c r="E31" s="7" t="s">
        <v>15</v>
      </c>
      <c r="F31" s="10">
        <f>VLOOKUP(D31,[1]笔试成绩引用表!E$1:H$65536,4,0)</f>
        <v>60.02</v>
      </c>
      <c r="G31" s="10">
        <v>80.16</v>
      </c>
      <c r="H31" s="10">
        <f t="shared" si="0"/>
        <v>72.104</v>
      </c>
      <c r="I31" s="7">
        <v>10</v>
      </c>
      <c r="J31" s="7"/>
    </row>
    <row r="32" ht="25" customHeight="1" spans="1:10">
      <c r="A32" s="7">
        <v>29</v>
      </c>
      <c r="B32" s="11"/>
      <c r="C32" s="9" t="s">
        <v>42</v>
      </c>
      <c r="D32" s="7" t="s">
        <v>53</v>
      </c>
      <c r="E32" s="7" t="s">
        <v>31</v>
      </c>
      <c r="F32" s="10">
        <f>VLOOKUP(D32,[1]笔试成绩引用表!E$1:H$65536,4,0)</f>
        <v>76.78</v>
      </c>
      <c r="G32" s="10">
        <v>0</v>
      </c>
      <c r="H32" s="10">
        <f t="shared" si="0"/>
        <v>30.712</v>
      </c>
      <c r="I32" s="7">
        <v>11</v>
      </c>
      <c r="J32" s="7"/>
    </row>
    <row r="33" ht="25" customHeight="1" spans="1:10">
      <c r="A33" s="7">
        <v>30</v>
      </c>
      <c r="B33" s="11"/>
      <c r="C33" s="9" t="s">
        <v>42</v>
      </c>
      <c r="D33" s="7" t="s">
        <v>54</v>
      </c>
      <c r="E33" s="7" t="s">
        <v>31</v>
      </c>
      <c r="F33" s="10">
        <f>VLOOKUP(D33,[1]笔试成绩引用表!E$1:H$65536,4,0)</f>
        <v>70.24</v>
      </c>
      <c r="G33" s="10">
        <v>0</v>
      </c>
      <c r="H33" s="10">
        <f t="shared" si="0"/>
        <v>28.096</v>
      </c>
      <c r="I33" s="7">
        <v>12</v>
      </c>
      <c r="J33" s="7"/>
    </row>
    <row r="34" ht="25" customHeight="1" spans="1:10">
      <c r="A34" s="7">
        <v>31</v>
      </c>
      <c r="B34" s="11"/>
      <c r="C34" s="9" t="s">
        <v>42</v>
      </c>
      <c r="D34" s="7" t="s">
        <v>55</v>
      </c>
      <c r="E34" s="7" t="s">
        <v>31</v>
      </c>
      <c r="F34" s="10">
        <f>VLOOKUP(D34,[1]笔试成绩引用表!E$1:H$65536,4,0)</f>
        <v>69.43</v>
      </c>
      <c r="G34" s="10">
        <v>0</v>
      </c>
      <c r="H34" s="10">
        <f t="shared" si="0"/>
        <v>27.772</v>
      </c>
      <c r="I34" s="7">
        <v>13</v>
      </c>
      <c r="J34" s="7"/>
    </row>
    <row r="35" ht="25" customHeight="1" spans="1:10">
      <c r="A35" s="7">
        <v>32</v>
      </c>
      <c r="B35" s="11"/>
      <c r="C35" s="9" t="s">
        <v>42</v>
      </c>
      <c r="D35" s="7" t="s">
        <v>56</v>
      </c>
      <c r="E35" s="7" t="s">
        <v>31</v>
      </c>
      <c r="F35" s="10">
        <f>VLOOKUP(D35,[1]笔试成绩引用表!E$1:H$65536,4,0)</f>
        <v>66.82</v>
      </c>
      <c r="G35" s="10">
        <v>0</v>
      </c>
      <c r="H35" s="10">
        <f t="shared" si="0"/>
        <v>26.728</v>
      </c>
      <c r="I35" s="7">
        <v>14</v>
      </c>
      <c r="J35" s="7"/>
    </row>
    <row r="36" ht="25" customHeight="1" spans="1:10">
      <c r="A36" s="7">
        <v>33</v>
      </c>
      <c r="B36" s="11"/>
      <c r="C36" s="9" t="s">
        <v>42</v>
      </c>
      <c r="D36" s="7" t="s">
        <v>57</v>
      </c>
      <c r="E36" s="7" t="s">
        <v>31</v>
      </c>
      <c r="F36" s="10">
        <f>VLOOKUP(D36,[1]笔试成绩引用表!E$1:H$65536,4,0)</f>
        <v>65.82</v>
      </c>
      <c r="G36" s="10">
        <v>0</v>
      </c>
      <c r="H36" s="10">
        <f t="shared" si="0"/>
        <v>26.328</v>
      </c>
      <c r="I36" s="7">
        <v>15</v>
      </c>
      <c r="J36" s="7"/>
    </row>
    <row r="37" ht="25" customHeight="1" spans="1:10">
      <c r="A37" s="7">
        <v>34</v>
      </c>
      <c r="B37" s="11"/>
      <c r="C37" s="9" t="s">
        <v>42</v>
      </c>
      <c r="D37" s="7" t="s">
        <v>58</v>
      </c>
      <c r="E37" s="7" t="s">
        <v>15</v>
      </c>
      <c r="F37" s="10">
        <f>VLOOKUP(D37,[1]笔试成绩引用表!E$1:H$65536,4,0)</f>
        <v>63.9</v>
      </c>
      <c r="G37" s="10">
        <v>0</v>
      </c>
      <c r="H37" s="10">
        <f t="shared" si="0"/>
        <v>25.56</v>
      </c>
      <c r="I37" s="7">
        <v>16</v>
      </c>
      <c r="J37" s="7"/>
    </row>
    <row r="38" ht="25" customHeight="1" spans="1:10">
      <c r="A38" s="7">
        <v>35</v>
      </c>
      <c r="B38" s="11"/>
      <c r="C38" s="9" t="s">
        <v>42</v>
      </c>
      <c r="D38" s="7" t="s">
        <v>59</v>
      </c>
      <c r="E38" s="7" t="s">
        <v>31</v>
      </c>
      <c r="F38" s="10">
        <f>VLOOKUP(D38,[1]笔试成绩引用表!E$1:H$65536,4,0)</f>
        <v>63.46</v>
      </c>
      <c r="G38" s="10">
        <v>0</v>
      </c>
      <c r="H38" s="10">
        <f t="shared" si="0"/>
        <v>25.384</v>
      </c>
      <c r="I38" s="7">
        <v>17</v>
      </c>
      <c r="J38" s="7"/>
    </row>
    <row r="39" ht="25" customHeight="1" spans="1:10">
      <c r="A39" s="7">
        <v>36</v>
      </c>
      <c r="B39" s="11"/>
      <c r="C39" s="9" t="s">
        <v>42</v>
      </c>
      <c r="D39" s="7" t="s">
        <v>60</v>
      </c>
      <c r="E39" s="7" t="s">
        <v>15</v>
      </c>
      <c r="F39" s="10">
        <f>VLOOKUP(D39,[1]笔试成绩引用表!E$1:H$65536,4,0)</f>
        <v>63.35</v>
      </c>
      <c r="G39" s="10">
        <v>0</v>
      </c>
      <c r="H39" s="10">
        <f t="shared" si="0"/>
        <v>25.34</v>
      </c>
      <c r="I39" s="7">
        <v>18</v>
      </c>
      <c r="J39" s="7"/>
    </row>
    <row r="40" ht="25" customHeight="1" spans="1:10">
      <c r="A40" s="7">
        <v>37</v>
      </c>
      <c r="B40" s="11"/>
      <c r="C40" s="9" t="s">
        <v>42</v>
      </c>
      <c r="D40" s="9" t="s">
        <v>61</v>
      </c>
      <c r="E40" s="7" t="s">
        <v>31</v>
      </c>
      <c r="F40" s="10">
        <f>VLOOKUP(D40,[1]笔试成绩引用表!E$1:H$65536,4,0)</f>
        <v>63.33</v>
      </c>
      <c r="G40" s="10">
        <v>0</v>
      </c>
      <c r="H40" s="10">
        <f t="shared" si="0"/>
        <v>25.332</v>
      </c>
      <c r="I40" s="7">
        <v>19</v>
      </c>
      <c r="J40" s="7"/>
    </row>
    <row r="41" ht="25" customHeight="1" spans="1:10">
      <c r="A41" s="7">
        <v>38</v>
      </c>
      <c r="B41" s="11"/>
      <c r="C41" s="9" t="s">
        <v>42</v>
      </c>
      <c r="D41" s="7" t="s">
        <v>62</v>
      </c>
      <c r="E41" s="7" t="s">
        <v>15</v>
      </c>
      <c r="F41" s="10">
        <f>VLOOKUP(D41,[1]笔试成绩引用表!E$1:H$65536,4,0)</f>
        <v>62.79</v>
      </c>
      <c r="G41" s="10">
        <v>0</v>
      </c>
      <c r="H41" s="10">
        <f t="shared" si="0"/>
        <v>25.116</v>
      </c>
      <c r="I41" s="7">
        <v>20</v>
      </c>
      <c r="J41" s="7"/>
    </row>
    <row r="42" ht="25" customHeight="1" spans="1:10">
      <c r="A42" s="7">
        <v>39</v>
      </c>
      <c r="B42" s="12"/>
      <c r="C42" s="9" t="s">
        <v>42</v>
      </c>
      <c r="D42" s="7" t="s">
        <v>63</v>
      </c>
      <c r="E42" s="7" t="s">
        <v>31</v>
      </c>
      <c r="F42" s="10">
        <f>VLOOKUP(D42,[1]笔试成绩引用表!E$1:H$65536,4,0)</f>
        <v>60.78</v>
      </c>
      <c r="G42" s="10">
        <v>0</v>
      </c>
      <c r="H42" s="10">
        <f t="shared" si="0"/>
        <v>24.312</v>
      </c>
      <c r="I42" s="7">
        <v>21</v>
      </c>
      <c r="J42" s="7"/>
    </row>
    <row r="43" ht="25" customHeight="1" spans="1:10">
      <c r="A43" s="7">
        <v>40</v>
      </c>
      <c r="B43" s="8" t="s">
        <v>64</v>
      </c>
      <c r="C43" s="9" t="s">
        <v>65</v>
      </c>
      <c r="D43" s="7" t="s">
        <v>66</v>
      </c>
      <c r="E43" s="7" t="s">
        <v>15</v>
      </c>
      <c r="F43" s="10">
        <f>VLOOKUP(D43,[1]笔试成绩引用表!E$1:H$65536,4,0)</f>
        <v>71.15</v>
      </c>
      <c r="G43" s="10">
        <v>83.1</v>
      </c>
      <c r="H43" s="10">
        <f t="shared" si="0"/>
        <v>78.32</v>
      </c>
      <c r="I43" s="7">
        <v>1</v>
      </c>
      <c r="J43" s="7" t="s">
        <v>16</v>
      </c>
    </row>
    <row r="44" ht="25" customHeight="1" spans="1:10">
      <c r="A44" s="7">
        <v>41</v>
      </c>
      <c r="B44" s="11"/>
      <c r="C44" s="9" t="s">
        <v>65</v>
      </c>
      <c r="D44" s="7" t="s">
        <v>67</v>
      </c>
      <c r="E44" s="7" t="s">
        <v>31</v>
      </c>
      <c r="F44" s="10">
        <f>VLOOKUP(D44,[1]笔试成绩引用表!E$1:H$65536,4,0)</f>
        <v>67.37</v>
      </c>
      <c r="G44" s="10">
        <v>84.54</v>
      </c>
      <c r="H44" s="10">
        <f t="shared" si="0"/>
        <v>77.672</v>
      </c>
      <c r="I44" s="7">
        <v>2</v>
      </c>
      <c r="J44" s="7"/>
    </row>
    <row r="45" ht="25" customHeight="1" spans="1:10">
      <c r="A45" s="7">
        <v>42</v>
      </c>
      <c r="B45" s="11"/>
      <c r="C45" s="9" t="s">
        <v>65</v>
      </c>
      <c r="D45" s="7" t="s">
        <v>68</v>
      </c>
      <c r="E45" s="7" t="s">
        <v>31</v>
      </c>
      <c r="F45" s="10">
        <f>VLOOKUP(D45,[1]笔试成绩引用表!E$1:H$65536,4,0)</f>
        <v>72.79</v>
      </c>
      <c r="G45" s="10">
        <v>0</v>
      </c>
      <c r="H45" s="10">
        <f t="shared" si="0"/>
        <v>29.116</v>
      </c>
      <c r="I45" s="7">
        <v>3</v>
      </c>
      <c r="J45" s="7"/>
    </row>
    <row r="46" ht="25" customHeight="1" spans="1:10">
      <c r="A46" s="7">
        <v>43</v>
      </c>
      <c r="B46" s="11"/>
      <c r="C46" s="9" t="s">
        <v>65</v>
      </c>
      <c r="D46" s="7" t="s">
        <v>69</v>
      </c>
      <c r="E46" s="7" t="s">
        <v>31</v>
      </c>
      <c r="F46" s="10">
        <f>VLOOKUP(D46,[1]笔试成绩引用表!E$1:H$65536,4,0)</f>
        <v>62.8</v>
      </c>
      <c r="G46" s="10">
        <v>0</v>
      </c>
      <c r="H46" s="10">
        <f t="shared" si="0"/>
        <v>25.12</v>
      </c>
      <c r="I46" s="7">
        <v>4</v>
      </c>
      <c r="J46" s="7"/>
    </row>
    <row r="47" ht="25" customHeight="1" spans="1:10">
      <c r="A47" s="7">
        <v>44</v>
      </c>
      <c r="B47" s="12"/>
      <c r="C47" s="9" t="s">
        <v>65</v>
      </c>
      <c r="D47" s="7" t="s">
        <v>70</v>
      </c>
      <c r="E47" s="7" t="s">
        <v>15</v>
      </c>
      <c r="F47" s="10">
        <f>VLOOKUP(D47,[1]笔试成绩引用表!E$1:H$65536,4,0)</f>
        <v>62.1</v>
      </c>
      <c r="G47" s="10">
        <v>0</v>
      </c>
      <c r="H47" s="10">
        <f t="shared" si="0"/>
        <v>24.84</v>
      </c>
      <c r="I47" s="7">
        <v>5</v>
      </c>
      <c r="J47" s="7"/>
    </row>
    <row r="48" ht="25" customHeight="1" spans="1:10">
      <c r="A48" s="7">
        <v>45</v>
      </c>
      <c r="B48" s="8" t="s">
        <v>71</v>
      </c>
      <c r="C48" s="9" t="s">
        <v>72</v>
      </c>
      <c r="D48" s="7" t="s">
        <v>73</v>
      </c>
      <c r="E48" s="7" t="s">
        <v>31</v>
      </c>
      <c r="F48" s="10">
        <f>VLOOKUP(D48,[1]笔试成绩引用表!E$1:H$65536,4,0)</f>
        <v>72.41</v>
      </c>
      <c r="G48" s="10">
        <v>84.56</v>
      </c>
      <c r="H48" s="10">
        <f t="shared" si="0"/>
        <v>79.7</v>
      </c>
      <c r="I48" s="7">
        <v>1</v>
      </c>
      <c r="J48" s="7" t="s">
        <v>16</v>
      </c>
    </row>
    <row r="49" ht="25" customHeight="1" spans="1:10">
      <c r="A49" s="7">
        <v>46</v>
      </c>
      <c r="B49" s="11"/>
      <c r="C49" s="9" t="s">
        <v>72</v>
      </c>
      <c r="D49" s="7" t="s">
        <v>74</v>
      </c>
      <c r="E49" s="7" t="s">
        <v>31</v>
      </c>
      <c r="F49" s="10">
        <f>VLOOKUP(D49,[1]笔试成绩引用表!E$1:H$65536,4,0)</f>
        <v>73.45</v>
      </c>
      <c r="G49" s="10">
        <v>83.22</v>
      </c>
      <c r="H49" s="10">
        <f t="shared" si="0"/>
        <v>79.312</v>
      </c>
      <c r="I49" s="7">
        <v>2</v>
      </c>
      <c r="J49" s="7"/>
    </row>
    <row r="50" ht="25" customHeight="1" spans="1:10">
      <c r="A50" s="7">
        <v>47</v>
      </c>
      <c r="B50" s="11"/>
      <c r="C50" s="9" t="s">
        <v>72</v>
      </c>
      <c r="D50" s="7" t="s">
        <v>75</v>
      </c>
      <c r="E50" s="7" t="s">
        <v>31</v>
      </c>
      <c r="F50" s="10">
        <f>VLOOKUP(D50,[1]笔试成绩引用表!E$1:H$65536,4,0)</f>
        <v>68.01</v>
      </c>
      <c r="G50" s="10">
        <v>83.38</v>
      </c>
      <c r="H50" s="10">
        <f t="shared" si="0"/>
        <v>77.232</v>
      </c>
      <c r="I50" s="7">
        <v>3</v>
      </c>
      <c r="J50" s="7"/>
    </row>
    <row r="51" ht="25" customHeight="1" spans="1:10">
      <c r="A51" s="7">
        <v>48</v>
      </c>
      <c r="B51" s="11"/>
      <c r="C51" s="9" t="s">
        <v>72</v>
      </c>
      <c r="D51" s="7" t="s">
        <v>76</v>
      </c>
      <c r="E51" s="7" t="s">
        <v>31</v>
      </c>
      <c r="F51" s="10">
        <f>VLOOKUP(D51,[1]笔试成绩引用表!E$1:H$65536,4,0)</f>
        <v>66.72</v>
      </c>
      <c r="G51" s="10">
        <v>82.12</v>
      </c>
      <c r="H51" s="10">
        <f t="shared" si="0"/>
        <v>75.96</v>
      </c>
      <c r="I51" s="7">
        <v>4</v>
      </c>
      <c r="J51" s="7"/>
    </row>
    <row r="52" ht="25" customHeight="1" spans="1:10">
      <c r="A52" s="7">
        <v>49</v>
      </c>
      <c r="B52" s="11"/>
      <c r="C52" s="9" t="s">
        <v>72</v>
      </c>
      <c r="D52" s="7" t="s">
        <v>77</v>
      </c>
      <c r="E52" s="7" t="s">
        <v>31</v>
      </c>
      <c r="F52" s="10">
        <f>VLOOKUP(D52,[1]笔试成绩引用表!E$1:H$65536,4,0)</f>
        <v>64.14</v>
      </c>
      <c r="G52" s="10">
        <v>83.7</v>
      </c>
      <c r="H52" s="10">
        <f t="shared" si="0"/>
        <v>75.876</v>
      </c>
      <c r="I52" s="7">
        <v>5</v>
      </c>
      <c r="J52" s="7"/>
    </row>
    <row r="53" ht="25" customHeight="1" spans="1:10">
      <c r="A53" s="7">
        <v>50</v>
      </c>
      <c r="B53" s="11"/>
      <c r="C53" s="9" t="s">
        <v>72</v>
      </c>
      <c r="D53" s="7" t="s">
        <v>78</v>
      </c>
      <c r="E53" s="7" t="s">
        <v>31</v>
      </c>
      <c r="F53" s="10">
        <f>VLOOKUP(D53,[1]笔试成绩引用表!E$1:H$65536,4,0)</f>
        <v>63.71</v>
      </c>
      <c r="G53" s="10">
        <v>82.8</v>
      </c>
      <c r="H53" s="10">
        <f t="shared" si="0"/>
        <v>75.164</v>
      </c>
      <c r="I53" s="7">
        <v>6</v>
      </c>
      <c r="J53" s="7"/>
    </row>
    <row r="54" ht="25" customHeight="1" spans="1:10">
      <c r="A54" s="7">
        <v>51</v>
      </c>
      <c r="B54" s="11"/>
      <c r="C54" s="9" t="s">
        <v>72</v>
      </c>
      <c r="D54" s="7" t="s">
        <v>79</v>
      </c>
      <c r="E54" s="7" t="s">
        <v>15</v>
      </c>
      <c r="F54" s="10">
        <f>VLOOKUP(D54,[1]笔试成绩引用表!E$1:H$65536,4,0)</f>
        <v>62.55</v>
      </c>
      <c r="G54" s="10">
        <v>82.02</v>
      </c>
      <c r="H54" s="10">
        <f t="shared" si="0"/>
        <v>74.232</v>
      </c>
      <c r="I54" s="7">
        <v>7</v>
      </c>
      <c r="J54" s="7"/>
    </row>
    <row r="55" ht="25" customHeight="1" spans="1:10">
      <c r="A55" s="7">
        <v>52</v>
      </c>
      <c r="B55" s="11"/>
      <c r="C55" s="9" t="s">
        <v>72</v>
      </c>
      <c r="D55" s="7" t="s">
        <v>80</v>
      </c>
      <c r="E55" s="7" t="s">
        <v>15</v>
      </c>
      <c r="F55" s="10">
        <f>VLOOKUP(D55,[1]笔试成绩引用表!E$1:H$65536,4,0)</f>
        <v>60.35</v>
      </c>
      <c r="G55" s="10">
        <v>82.62</v>
      </c>
      <c r="H55" s="10">
        <f t="shared" si="0"/>
        <v>73.712</v>
      </c>
      <c r="I55" s="7">
        <v>8</v>
      </c>
      <c r="J55" s="7"/>
    </row>
    <row r="56" ht="25" customHeight="1" spans="1:10">
      <c r="A56" s="7">
        <v>53</v>
      </c>
      <c r="B56" s="11"/>
      <c r="C56" s="9" t="s">
        <v>72</v>
      </c>
      <c r="D56" s="7" t="s">
        <v>81</v>
      </c>
      <c r="E56" s="7" t="s">
        <v>31</v>
      </c>
      <c r="F56" s="10">
        <f>VLOOKUP(D56,[1]笔试成绩引用表!E$1:H$65536,4,0)</f>
        <v>69.2</v>
      </c>
      <c r="G56" s="10">
        <v>0</v>
      </c>
      <c r="H56" s="10">
        <f t="shared" si="0"/>
        <v>27.68</v>
      </c>
      <c r="I56" s="7">
        <v>9</v>
      </c>
      <c r="J56" s="7"/>
    </row>
    <row r="57" ht="25" customHeight="1" spans="1:10">
      <c r="A57" s="7">
        <v>54</v>
      </c>
      <c r="B57" s="11"/>
      <c r="C57" s="9" t="s">
        <v>72</v>
      </c>
      <c r="D57" s="7" t="s">
        <v>82</v>
      </c>
      <c r="E57" s="7" t="s">
        <v>15</v>
      </c>
      <c r="F57" s="10">
        <f>VLOOKUP(D57,[1]笔试成绩引用表!E$1:H$65536,4,0)</f>
        <v>65.51</v>
      </c>
      <c r="G57" s="10">
        <v>0</v>
      </c>
      <c r="H57" s="10">
        <f t="shared" si="0"/>
        <v>26.204</v>
      </c>
      <c r="I57" s="7">
        <v>10</v>
      </c>
      <c r="J57" s="7"/>
    </row>
    <row r="58" ht="25" customHeight="1" spans="1:10">
      <c r="A58" s="7">
        <v>55</v>
      </c>
      <c r="B58" s="11"/>
      <c r="C58" s="9" t="s">
        <v>72</v>
      </c>
      <c r="D58" s="7" t="s">
        <v>83</v>
      </c>
      <c r="E58" s="7" t="s">
        <v>31</v>
      </c>
      <c r="F58" s="10">
        <f>VLOOKUP(D58,[1]笔试成绩引用表!E$1:H$65536,4,0)</f>
        <v>65.42</v>
      </c>
      <c r="G58" s="10">
        <v>0</v>
      </c>
      <c r="H58" s="10">
        <f t="shared" si="0"/>
        <v>26.168</v>
      </c>
      <c r="I58" s="7">
        <v>11</v>
      </c>
      <c r="J58" s="7"/>
    </row>
    <row r="59" ht="25" customHeight="1" spans="1:10">
      <c r="A59" s="7">
        <v>56</v>
      </c>
      <c r="B59" s="11"/>
      <c r="C59" s="9" t="s">
        <v>72</v>
      </c>
      <c r="D59" s="7" t="s">
        <v>84</v>
      </c>
      <c r="E59" s="7" t="s">
        <v>31</v>
      </c>
      <c r="F59" s="10">
        <f>VLOOKUP(D59,[1]笔试成绩引用表!E$1:H$65536,4,0)</f>
        <v>65.29</v>
      </c>
      <c r="G59" s="10">
        <v>0</v>
      </c>
      <c r="H59" s="10">
        <f t="shared" si="0"/>
        <v>26.116</v>
      </c>
      <c r="I59" s="7">
        <v>12</v>
      </c>
      <c r="J59" s="7"/>
    </row>
    <row r="60" ht="25" customHeight="1" spans="1:10">
      <c r="A60" s="7">
        <v>57</v>
      </c>
      <c r="B60" s="11"/>
      <c r="C60" s="9" t="s">
        <v>72</v>
      </c>
      <c r="D60" s="7" t="s">
        <v>85</v>
      </c>
      <c r="E60" s="7" t="s">
        <v>31</v>
      </c>
      <c r="F60" s="10">
        <f>VLOOKUP(D60,[1]笔试成绩引用表!E$1:H$65536,4,0)</f>
        <v>62.95</v>
      </c>
      <c r="G60" s="10">
        <v>0</v>
      </c>
      <c r="H60" s="10">
        <f t="shared" si="0"/>
        <v>25.18</v>
      </c>
      <c r="I60" s="7">
        <v>13</v>
      </c>
      <c r="J60" s="7"/>
    </row>
    <row r="61" ht="25" customHeight="1" spans="1:10">
      <c r="A61" s="7">
        <v>58</v>
      </c>
      <c r="B61" s="12"/>
      <c r="C61" s="9" t="s">
        <v>72</v>
      </c>
      <c r="D61" s="7" t="s">
        <v>86</v>
      </c>
      <c r="E61" s="7" t="s">
        <v>31</v>
      </c>
      <c r="F61" s="10">
        <f>VLOOKUP(D61,[1]笔试成绩引用表!E$1:H$65536,4,0)</f>
        <v>62.21</v>
      </c>
      <c r="G61" s="10">
        <v>0</v>
      </c>
      <c r="H61" s="10">
        <f t="shared" si="0"/>
        <v>24.884</v>
      </c>
      <c r="I61" s="7">
        <v>14</v>
      </c>
      <c r="J61" s="7"/>
    </row>
    <row r="62" ht="25" customHeight="1" spans="1:10">
      <c r="A62" s="7">
        <v>59</v>
      </c>
      <c r="B62" s="8" t="s">
        <v>87</v>
      </c>
      <c r="C62" s="9" t="s">
        <v>88</v>
      </c>
      <c r="D62" s="7" t="s">
        <v>89</v>
      </c>
      <c r="E62" s="7" t="s">
        <v>31</v>
      </c>
      <c r="F62" s="10">
        <f>VLOOKUP(D62,[1]笔试成绩引用表!E$1:H$65536,4,0)</f>
        <v>70.49</v>
      </c>
      <c r="G62" s="10">
        <v>85.56</v>
      </c>
      <c r="H62" s="10">
        <f t="shared" si="0"/>
        <v>79.532</v>
      </c>
      <c r="I62" s="7">
        <v>1</v>
      </c>
      <c r="J62" s="7" t="s">
        <v>16</v>
      </c>
    </row>
    <row r="63" ht="25" customHeight="1" spans="1:10">
      <c r="A63" s="7">
        <v>60</v>
      </c>
      <c r="B63" s="11"/>
      <c r="C63" s="9" t="s">
        <v>88</v>
      </c>
      <c r="D63" s="7" t="s">
        <v>90</v>
      </c>
      <c r="E63" s="7" t="s">
        <v>31</v>
      </c>
      <c r="F63" s="10">
        <f>VLOOKUP(D63,[1]笔试成绩引用表!E$1:H$65536,4,0)</f>
        <v>63.05</v>
      </c>
      <c r="G63" s="10">
        <v>83.84</v>
      </c>
      <c r="H63" s="10">
        <f t="shared" si="0"/>
        <v>75.524</v>
      </c>
      <c r="I63" s="7">
        <v>2</v>
      </c>
      <c r="J63" s="7" t="s">
        <v>16</v>
      </c>
    </row>
    <row r="64" ht="25" customHeight="1" spans="1:10">
      <c r="A64" s="7">
        <v>61</v>
      </c>
      <c r="B64" s="11"/>
      <c r="C64" s="9" t="s">
        <v>88</v>
      </c>
      <c r="D64" s="7" t="s">
        <v>91</v>
      </c>
      <c r="E64" s="7" t="s">
        <v>15</v>
      </c>
      <c r="F64" s="10">
        <f>VLOOKUP(D64,[1]笔试成绩引用表!E$1:H$65536,4,0)</f>
        <v>60.2</v>
      </c>
      <c r="G64" s="10">
        <v>85.38</v>
      </c>
      <c r="H64" s="10">
        <f t="shared" si="0"/>
        <v>75.308</v>
      </c>
      <c r="I64" s="7">
        <v>3</v>
      </c>
      <c r="J64" s="7"/>
    </row>
    <row r="65" ht="25" customHeight="1" spans="1:10">
      <c r="A65" s="7">
        <v>62</v>
      </c>
      <c r="B65" s="12"/>
      <c r="C65" s="9" t="s">
        <v>88</v>
      </c>
      <c r="D65" s="7" t="s">
        <v>92</v>
      </c>
      <c r="E65" s="7" t="s">
        <v>31</v>
      </c>
      <c r="F65" s="10">
        <f>VLOOKUP(D65,[1]笔试成绩引用表!E$1:H$65536,4,0)</f>
        <v>70.64</v>
      </c>
      <c r="G65" s="10">
        <v>0</v>
      </c>
      <c r="H65" s="10">
        <f t="shared" si="0"/>
        <v>28.256</v>
      </c>
      <c r="I65" s="7">
        <v>4</v>
      </c>
      <c r="J65" s="7"/>
    </row>
    <row r="66" ht="25" customHeight="1" spans="1:10">
      <c r="A66" s="7">
        <v>63</v>
      </c>
      <c r="B66" s="8" t="s">
        <v>93</v>
      </c>
      <c r="C66" s="9" t="s">
        <v>94</v>
      </c>
      <c r="D66" s="7" t="s">
        <v>95</v>
      </c>
      <c r="E66" s="7" t="s">
        <v>31</v>
      </c>
      <c r="F66" s="10">
        <f>VLOOKUP(D66,[1]笔试成绩引用表!E$1:H$65536,4,0)</f>
        <v>65.47</v>
      </c>
      <c r="G66" s="10">
        <v>83.34</v>
      </c>
      <c r="H66" s="10">
        <f t="shared" ref="H66:H84" si="1">F66*0.4+G66*0.6</f>
        <v>76.192</v>
      </c>
      <c r="I66" s="7">
        <v>1</v>
      </c>
      <c r="J66" s="7" t="s">
        <v>16</v>
      </c>
    </row>
    <row r="67" ht="25" customHeight="1" spans="1:10">
      <c r="A67" s="7">
        <v>64</v>
      </c>
      <c r="B67" s="11"/>
      <c r="C67" s="9" t="s">
        <v>94</v>
      </c>
      <c r="D67" s="7" t="s">
        <v>96</v>
      </c>
      <c r="E67" s="7" t="s">
        <v>31</v>
      </c>
      <c r="F67" s="10">
        <f>VLOOKUP(D67,[1]笔试成绩引用表!E$1:H$65536,4,0)</f>
        <v>64.25</v>
      </c>
      <c r="G67" s="10">
        <v>81.92</v>
      </c>
      <c r="H67" s="10">
        <f t="shared" si="1"/>
        <v>74.852</v>
      </c>
      <c r="I67" s="7">
        <v>2</v>
      </c>
      <c r="J67" s="7"/>
    </row>
    <row r="68" ht="25" customHeight="1" spans="1:10">
      <c r="A68" s="7">
        <v>65</v>
      </c>
      <c r="B68" s="12"/>
      <c r="C68" s="9" t="s">
        <v>94</v>
      </c>
      <c r="D68" s="7" t="s">
        <v>97</v>
      </c>
      <c r="E68" s="7" t="s">
        <v>15</v>
      </c>
      <c r="F68" s="10">
        <f>VLOOKUP(D68,[1]笔试成绩引用表!E$1:H$65536,4,0)</f>
        <v>66.23</v>
      </c>
      <c r="G68" s="10">
        <v>0</v>
      </c>
      <c r="H68" s="10">
        <f t="shared" si="1"/>
        <v>26.492</v>
      </c>
      <c r="I68" s="7">
        <v>3</v>
      </c>
      <c r="J68" s="7"/>
    </row>
    <row r="69" ht="25" customHeight="1" spans="1:10">
      <c r="A69" s="7">
        <v>66</v>
      </c>
      <c r="B69" s="8" t="s">
        <v>98</v>
      </c>
      <c r="C69" s="9" t="s">
        <v>99</v>
      </c>
      <c r="D69" s="7" t="s">
        <v>100</v>
      </c>
      <c r="E69" s="7" t="s">
        <v>15</v>
      </c>
      <c r="F69" s="10">
        <f>VLOOKUP(D69,[1]笔试成绩引用表!E$1:H$65536,4,0)</f>
        <v>69.03</v>
      </c>
      <c r="G69" s="10">
        <v>84.42</v>
      </c>
      <c r="H69" s="10">
        <f t="shared" si="1"/>
        <v>78.264</v>
      </c>
      <c r="I69" s="7">
        <v>1</v>
      </c>
      <c r="J69" s="7" t="s">
        <v>16</v>
      </c>
    </row>
    <row r="70" ht="25" customHeight="1" spans="1:10">
      <c r="A70" s="7">
        <v>67</v>
      </c>
      <c r="B70" s="11"/>
      <c r="C70" s="9" t="s">
        <v>99</v>
      </c>
      <c r="D70" s="7" t="s">
        <v>101</v>
      </c>
      <c r="E70" s="7" t="s">
        <v>15</v>
      </c>
      <c r="F70" s="10">
        <f>VLOOKUP(D70,[1]笔试成绩引用表!E$1:H$65536,4,0)</f>
        <v>66.23</v>
      </c>
      <c r="G70" s="10">
        <v>84.66</v>
      </c>
      <c r="H70" s="10">
        <f t="shared" si="1"/>
        <v>77.288</v>
      </c>
      <c r="I70" s="7">
        <v>2</v>
      </c>
      <c r="J70" s="7"/>
    </row>
    <row r="71" ht="25" customHeight="1" spans="1:10">
      <c r="A71" s="7">
        <v>68</v>
      </c>
      <c r="B71" s="11"/>
      <c r="C71" s="9" t="s">
        <v>99</v>
      </c>
      <c r="D71" s="7" t="s">
        <v>102</v>
      </c>
      <c r="E71" s="7" t="s">
        <v>31</v>
      </c>
      <c r="F71" s="10">
        <f>VLOOKUP(D71,[1]笔试成绩引用表!E$1:H$65536,4,0)</f>
        <v>78.25</v>
      </c>
      <c r="G71" s="10">
        <v>0</v>
      </c>
      <c r="H71" s="10">
        <f t="shared" si="1"/>
        <v>31.3</v>
      </c>
      <c r="I71" s="7">
        <v>3</v>
      </c>
      <c r="J71" s="7"/>
    </row>
    <row r="72" ht="25" customHeight="1" spans="1:10">
      <c r="A72" s="7">
        <v>69</v>
      </c>
      <c r="B72" s="12"/>
      <c r="C72" s="9" t="s">
        <v>99</v>
      </c>
      <c r="D72" s="7" t="s">
        <v>103</v>
      </c>
      <c r="E72" s="7" t="s">
        <v>15</v>
      </c>
      <c r="F72" s="10">
        <f>VLOOKUP(D72,[1]笔试成绩引用表!E$1:H$65536,4,0)</f>
        <v>64.27</v>
      </c>
      <c r="G72" s="10">
        <v>0</v>
      </c>
      <c r="H72" s="10">
        <f t="shared" si="1"/>
        <v>25.708</v>
      </c>
      <c r="I72" s="7">
        <v>4</v>
      </c>
      <c r="J72" s="7"/>
    </row>
    <row r="73" ht="25" customHeight="1" spans="1:10">
      <c r="A73" s="7">
        <v>70</v>
      </c>
      <c r="B73" s="8" t="s">
        <v>104</v>
      </c>
      <c r="C73" s="9" t="s">
        <v>105</v>
      </c>
      <c r="D73" s="7" t="s">
        <v>106</v>
      </c>
      <c r="E73" s="7" t="s">
        <v>31</v>
      </c>
      <c r="F73" s="10">
        <f>VLOOKUP(D73,[1]笔试成绩引用表!E$1:H$65536,4,0)</f>
        <v>68.58</v>
      </c>
      <c r="G73" s="10">
        <v>84.52</v>
      </c>
      <c r="H73" s="10">
        <f t="shared" si="1"/>
        <v>78.144</v>
      </c>
      <c r="I73" s="7">
        <v>1</v>
      </c>
      <c r="J73" s="7" t="s">
        <v>16</v>
      </c>
    </row>
    <row r="74" ht="25" customHeight="1" spans="1:10">
      <c r="A74" s="7">
        <v>71</v>
      </c>
      <c r="B74" s="11"/>
      <c r="C74" s="9" t="s">
        <v>105</v>
      </c>
      <c r="D74" s="7" t="s">
        <v>107</v>
      </c>
      <c r="E74" s="7" t="s">
        <v>31</v>
      </c>
      <c r="F74" s="10">
        <f>VLOOKUP(D74,[1]笔试成绩引用表!E$1:H$65536,4,0)</f>
        <v>69.01</v>
      </c>
      <c r="G74" s="10">
        <v>82.68</v>
      </c>
      <c r="H74" s="10">
        <f t="shared" si="1"/>
        <v>77.212</v>
      </c>
      <c r="I74" s="7">
        <v>2</v>
      </c>
      <c r="J74" s="7"/>
    </row>
    <row r="75" ht="25" customHeight="1" spans="1:10">
      <c r="A75" s="7">
        <v>72</v>
      </c>
      <c r="B75" s="11"/>
      <c r="C75" s="9" t="s">
        <v>105</v>
      </c>
      <c r="D75" s="7" t="s">
        <v>108</v>
      </c>
      <c r="E75" s="7" t="s">
        <v>31</v>
      </c>
      <c r="F75" s="10">
        <f>VLOOKUP(D75,[1]笔试成绩引用表!E$1:H$65536,4,0)</f>
        <v>67.56</v>
      </c>
      <c r="G75" s="10">
        <v>83.14</v>
      </c>
      <c r="H75" s="10">
        <f t="shared" si="1"/>
        <v>76.908</v>
      </c>
      <c r="I75" s="7">
        <v>3</v>
      </c>
      <c r="J75" s="7"/>
    </row>
    <row r="76" ht="25" customHeight="1" spans="1:10">
      <c r="A76" s="7">
        <v>73</v>
      </c>
      <c r="B76" s="11"/>
      <c r="C76" s="9" t="s">
        <v>105</v>
      </c>
      <c r="D76" s="7" t="s">
        <v>109</v>
      </c>
      <c r="E76" s="7" t="s">
        <v>15</v>
      </c>
      <c r="F76" s="10">
        <f>VLOOKUP(D76,[1]笔试成绩引用表!E$1:H$65536,4,0)</f>
        <v>63.66</v>
      </c>
      <c r="G76" s="10">
        <v>83.04</v>
      </c>
      <c r="H76" s="10">
        <f t="shared" si="1"/>
        <v>75.288</v>
      </c>
      <c r="I76" s="7">
        <v>4</v>
      </c>
      <c r="J76" s="7"/>
    </row>
    <row r="77" ht="25" customHeight="1" spans="1:10">
      <c r="A77" s="7">
        <v>74</v>
      </c>
      <c r="B77" s="11"/>
      <c r="C77" s="9" t="s">
        <v>105</v>
      </c>
      <c r="D77" s="7" t="s">
        <v>110</v>
      </c>
      <c r="E77" s="7" t="s">
        <v>15</v>
      </c>
      <c r="F77" s="10">
        <f>VLOOKUP(D77,[1]笔试成绩引用表!E$1:H$65536,4,0)</f>
        <v>61.34</v>
      </c>
      <c r="G77" s="10">
        <v>0</v>
      </c>
      <c r="H77" s="10">
        <f t="shared" si="1"/>
        <v>24.536</v>
      </c>
      <c r="I77" s="7">
        <v>5</v>
      </c>
      <c r="J77" s="7"/>
    </row>
    <row r="78" ht="25" customHeight="1" spans="1:10">
      <c r="A78" s="7">
        <v>75</v>
      </c>
      <c r="B78" s="12"/>
      <c r="C78" s="9" t="s">
        <v>105</v>
      </c>
      <c r="D78" s="7" t="s">
        <v>111</v>
      </c>
      <c r="E78" s="7" t="s">
        <v>31</v>
      </c>
      <c r="F78" s="10">
        <f>VLOOKUP(D78,[1]笔试成绩引用表!E$1:H$65536,4,0)</f>
        <v>60.81</v>
      </c>
      <c r="G78" s="10">
        <v>0</v>
      </c>
      <c r="H78" s="10">
        <f t="shared" si="1"/>
        <v>24.324</v>
      </c>
      <c r="I78" s="7">
        <v>6</v>
      </c>
      <c r="J78" s="7"/>
    </row>
    <row r="79" ht="25" customHeight="1" spans="1:10">
      <c r="A79" s="7">
        <v>76</v>
      </c>
      <c r="B79" s="8" t="s">
        <v>112</v>
      </c>
      <c r="C79" s="9" t="s">
        <v>113</v>
      </c>
      <c r="D79" s="7" t="s">
        <v>114</v>
      </c>
      <c r="E79" s="7" t="s">
        <v>31</v>
      </c>
      <c r="F79" s="10">
        <f>VLOOKUP(D79,[1]笔试成绩引用表!E$1:H$65536,4,0)</f>
        <v>67.71</v>
      </c>
      <c r="G79" s="10">
        <v>85.14</v>
      </c>
      <c r="H79" s="10">
        <f t="shared" si="1"/>
        <v>78.168</v>
      </c>
      <c r="I79" s="7">
        <v>1</v>
      </c>
      <c r="J79" s="7" t="s">
        <v>16</v>
      </c>
    </row>
    <row r="80" ht="25" customHeight="1" spans="1:10">
      <c r="A80" s="7">
        <v>77</v>
      </c>
      <c r="B80" s="11"/>
      <c r="C80" s="9" t="s">
        <v>113</v>
      </c>
      <c r="D80" s="7" t="s">
        <v>115</v>
      </c>
      <c r="E80" s="7" t="s">
        <v>31</v>
      </c>
      <c r="F80" s="10">
        <f>VLOOKUP(D80,[1]笔试成绩引用表!E$1:H$65536,4,0)</f>
        <v>63.77</v>
      </c>
      <c r="G80" s="10">
        <v>85.04</v>
      </c>
      <c r="H80" s="10">
        <f t="shared" si="1"/>
        <v>76.532</v>
      </c>
      <c r="I80" s="7">
        <v>2</v>
      </c>
      <c r="J80" s="7" t="s">
        <v>16</v>
      </c>
    </row>
    <row r="81" ht="25" customHeight="1" spans="1:10">
      <c r="A81" s="7">
        <v>78</v>
      </c>
      <c r="B81" s="11"/>
      <c r="C81" s="9" t="s">
        <v>113</v>
      </c>
      <c r="D81" s="7" t="s">
        <v>116</v>
      </c>
      <c r="E81" s="7" t="s">
        <v>15</v>
      </c>
      <c r="F81" s="10">
        <f>VLOOKUP(D81,[1]笔试成绩引用表!E$1:H$65536,4,0)</f>
        <v>61.41</v>
      </c>
      <c r="G81" s="10">
        <v>85.96</v>
      </c>
      <c r="H81" s="10">
        <f t="shared" si="1"/>
        <v>76.14</v>
      </c>
      <c r="I81" s="7">
        <v>3</v>
      </c>
      <c r="J81" s="7"/>
    </row>
    <row r="82" ht="25" customHeight="1" spans="1:10">
      <c r="A82" s="7">
        <v>79</v>
      </c>
      <c r="B82" s="11"/>
      <c r="C82" s="9" t="s">
        <v>113</v>
      </c>
      <c r="D82" s="7" t="s">
        <v>117</v>
      </c>
      <c r="E82" s="7" t="s">
        <v>15</v>
      </c>
      <c r="F82" s="10">
        <f>VLOOKUP(D82,[1]笔试成绩引用表!E$1:H$65536,4,0)</f>
        <v>65.12</v>
      </c>
      <c r="G82" s="10">
        <v>82.36</v>
      </c>
      <c r="H82" s="10">
        <f t="shared" si="1"/>
        <v>75.464</v>
      </c>
      <c r="I82" s="7">
        <v>4</v>
      </c>
      <c r="J82" s="7"/>
    </row>
    <row r="83" ht="25" customHeight="1" spans="1:10">
      <c r="A83" s="7">
        <v>80</v>
      </c>
      <c r="B83" s="11"/>
      <c r="C83" s="9" t="s">
        <v>113</v>
      </c>
      <c r="D83" s="7" t="s">
        <v>118</v>
      </c>
      <c r="E83" s="7" t="s">
        <v>15</v>
      </c>
      <c r="F83" s="10">
        <f>VLOOKUP(D83,[1]笔试成绩引用表!E$1:H$65536,4,0)</f>
        <v>64.92</v>
      </c>
      <c r="G83" s="10">
        <v>73.6</v>
      </c>
      <c r="H83" s="10">
        <f t="shared" si="1"/>
        <v>70.128</v>
      </c>
      <c r="I83" s="7">
        <v>5</v>
      </c>
      <c r="J83" s="7"/>
    </row>
    <row r="84" ht="25" customHeight="1" spans="1:10">
      <c r="A84" s="7">
        <v>81</v>
      </c>
      <c r="B84" s="12"/>
      <c r="C84" s="9" t="s">
        <v>113</v>
      </c>
      <c r="D84" s="7" t="s">
        <v>119</v>
      </c>
      <c r="E84" s="7" t="s">
        <v>31</v>
      </c>
      <c r="F84" s="10">
        <f>VLOOKUP(D84,[1]笔试成绩引用表!E$1:H$65536,4,0)</f>
        <v>61.21</v>
      </c>
      <c r="G84" s="10">
        <v>0</v>
      </c>
      <c r="H84" s="10">
        <f t="shared" si="1"/>
        <v>24.484</v>
      </c>
      <c r="I84" s="7">
        <v>6</v>
      </c>
      <c r="J84" s="7"/>
    </row>
  </sheetData>
  <autoFilter xmlns:etc="http://www.wps.cn/officeDocument/2017/etCustomData" ref="A2:J84" etc:filterBottomFollowUsedRange="0">
    <extLst/>
  </autoFilter>
  <mergeCells count="13">
    <mergeCell ref="A2:J2"/>
    <mergeCell ref="B4:B6"/>
    <mergeCell ref="B7:B9"/>
    <mergeCell ref="B10:B16"/>
    <mergeCell ref="B17:B21"/>
    <mergeCell ref="B22:B42"/>
    <mergeCell ref="B43:B47"/>
    <mergeCell ref="B48:B61"/>
    <mergeCell ref="B62:B65"/>
    <mergeCell ref="B66:B68"/>
    <mergeCell ref="B69:B72"/>
    <mergeCell ref="B73:B78"/>
    <mergeCell ref="B79:B84"/>
  </mergeCells>
  <conditionalFormatting sqref="D3:D84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Exia-DCL</cp:lastModifiedBy>
  <dcterms:created xsi:type="dcterms:W3CDTF">2025-03-24T02:24:00Z</dcterms:created>
  <dcterms:modified xsi:type="dcterms:W3CDTF">2025-03-26T00:42:53Z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12364AEABDE94344BF28B8E199B92CC1_11</vt:lpwstr>
  </property>
  <property fmtid="{D5CDD505-2E9C-101B-9397-08002B2CF9AE}" pid="3" name="KSOProductBuildVer">
    <vt:lpwstr>2052-12.1.0.20305</vt:lpwstr>
  </property>
</Properties>
</file>