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<sst xmlns="http://schemas.openxmlformats.org/spreadsheetml/2006/main" count="180" uniqueCount="145">
  <si>
    <t>义乌市机关事业单位2025年编外聘用人员公开招聘（20250101）总成绩及入围体检人员名单（四）</t>
  </si>
  <si>
    <t>序号</t>
  </si>
  <si>
    <t>用工单位</t>
  </si>
  <si>
    <t>岗位编号</t>
  </si>
  <si>
    <t>招聘岗位</t>
  </si>
  <si>
    <t>姓名</t>
  </si>
  <si>
    <t>身份证号</t>
  </si>
  <si>
    <t>笔试成绩</t>
  </si>
  <si>
    <t>笔试折合成绩（40%）</t>
  </si>
  <si>
    <t>面试成绩</t>
  </si>
  <si>
    <t>面试折合成绩（60%）</t>
  </si>
  <si>
    <t>总成绩</t>
  </si>
  <si>
    <t>是否入围体检</t>
  </si>
  <si>
    <t>大陈镇本级</t>
  </si>
  <si>
    <t>044</t>
  </si>
  <si>
    <t>网格员</t>
  </si>
  <si>
    <t>卢彬</t>
  </si>
  <si>
    <t>330782********231X</t>
  </si>
  <si>
    <t>入围体检</t>
  </si>
  <si>
    <t>黄翔</t>
  </si>
  <si>
    <t>330782********2314</t>
  </si>
  <si>
    <t>骆朋清</t>
  </si>
  <si>
    <t>330782********292X</t>
  </si>
  <si>
    <t>吴佳莉</t>
  </si>
  <si>
    <t>330782********2328</t>
  </si>
  <si>
    <t>蒋晨阳</t>
  </si>
  <si>
    <t>330782********5813</t>
  </si>
  <si>
    <t>陈汉平</t>
  </si>
  <si>
    <t>330782********0027</t>
  </si>
  <si>
    <t>张卓凡</t>
  </si>
  <si>
    <t>330782********041X</t>
  </si>
  <si>
    <t>叶剑雄</t>
  </si>
  <si>
    <t>330782********3117</t>
  </si>
  <si>
    <t>谭子滨</t>
  </si>
  <si>
    <t>王杰</t>
  </si>
  <si>
    <t>330782********2313</t>
  </si>
  <si>
    <t>楼浩</t>
  </si>
  <si>
    <t>330782********2513</t>
  </si>
  <si>
    <t>施益平</t>
  </si>
  <si>
    <t>330782********2911</t>
  </si>
  <si>
    <t>陈若凡</t>
  </si>
  <si>
    <t>330104********3535</t>
  </si>
  <si>
    <t>孙梦姣</t>
  </si>
  <si>
    <t>330782********3121</t>
  </si>
  <si>
    <t>楼焘华</t>
  </si>
  <si>
    <t>330782********2912</t>
  </si>
  <si>
    <t>俞佳璐</t>
  </si>
  <si>
    <t>330782********5821</t>
  </si>
  <si>
    <t>缺考</t>
  </si>
  <si>
    <t>楼通</t>
  </si>
  <si>
    <t>330782********2916</t>
  </si>
  <si>
    <t>045</t>
  </si>
  <si>
    <t>应消协管员</t>
  </si>
  <si>
    <t>陈淑萍</t>
  </si>
  <si>
    <t>330782********3228</t>
  </si>
  <si>
    <t>金来滨</t>
  </si>
  <si>
    <t>330782********2339</t>
  </si>
  <si>
    <t>046</t>
  </si>
  <si>
    <t>窗口受理员</t>
  </si>
  <si>
    <t>邵依婷</t>
  </si>
  <si>
    <t>330782********5828</t>
  </si>
  <si>
    <t>陈龙</t>
  </si>
  <si>
    <t>330782********321X</t>
  </si>
  <si>
    <t>047</t>
  </si>
  <si>
    <t>三资代理员</t>
  </si>
  <si>
    <t>陈娟</t>
  </si>
  <si>
    <t>330782********1747</t>
  </si>
  <si>
    <t>周怡</t>
  </si>
  <si>
    <t>330782********3227</t>
  </si>
  <si>
    <t>刘占辉</t>
  </si>
  <si>
    <t>410381********5012</t>
  </si>
  <si>
    <t>048</t>
  </si>
  <si>
    <t>文员</t>
  </si>
  <si>
    <t>王子滢</t>
  </si>
  <si>
    <t>330703********2425</t>
  </si>
  <si>
    <t>张智琅</t>
  </si>
  <si>
    <t>330681********3291</t>
  </si>
  <si>
    <t>徐欣莹</t>
  </si>
  <si>
    <t>330782********5480</t>
  </si>
  <si>
    <t>陈佳丽</t>
  </si>
  <si>
    <t>330782********3244</t>
  </si>
  <si>
    <t>楼凯威</t>
  </si>
  <si>
    <t>330782********2335</t>
  </si>
  <si>
    <t>叶志鹏</t>
  </si>
  <si>
    <t>330782********3131</t>
  </si>
  <si>
    <t>吕巧丽</t>
  </si>
  <si>
    <t>330782********2922</t>
  </si>
  <si>
    <t>林涛</t>
  </si>
  <si>
    <t>330782********2917</t>
  </si>
  <si>
    <t>楼华刚</t>
  </si>
  <si>
    <t>330782********2333</t>
  </si>
  <si>
    <t>赤岸镇本级</t>
  </si>
  <si>
    <t>053</t>
  </si>
  <si>
    <t>治安协管员</t>
  </si>
  <si>
    <t>王浩</t>
  </si>
  <si>
    <t>330782********0614</t>
  </si>
  <si>
    <t>朱天彪</t>
  </si>
  <si>
    <t>330782********6718</t>
  </si>
  <si>
    <t>陈荣峥</t>
  </si>
  <si>
    <t>330782********6614</t>
  </si>
  <si>
    <t>宋子健</t>
  </si>
  <si>
    <t>330782********6712</t>
  </si>
  <si>
    <t>054</t>
  </si>
  <si>
    <t>周神爱</t>
  </si>
  <si>
    <t>330881********8725</t>
  </si>
  <si>
    <t>沈斌乐</t>
  </si>
  <si>
    <t>330501********9026</t>
  </si>
  <si>
    <t>蒋小媛</t>
  </si>
  <si>
    <t>330782********2325</t>
  </si>
  <si>
    <t>鲍维勤</t>
  </si>
  <si>
    <t>330782********0829</t>
  </si>
  <si>
    <t>余红梅</t>
  </si>
  <si>
    <t>330824********7020</t>
  </si>
  <si>
    <t>王萍</t>
  </si>
  <si>
    <t>330782********0621</t>
  </si>
  <si>
    <t>陈志鹏</t>
  </si>
  <si>
    <t>330782********6211</t>
  </si>
  <si>
    <t>朱谦城</t>
  </si>
  <si>
    <t>330782********6714</t>
  </si>
  <si>
    <t>王康</t>
  </si>
  <si>
    <t>330782********661X</t>
  </si>
  <si>
    <t>毛立凡</t>
  </si>
  <si>
    <t>330782********3624</t>
  </si>
  <si>
    <t>付恬</t>
  </si>
  <si>
    <t>330802********5023</t>
  </si>
  <si>
    <t>朱子怡</t>
  </si>
  <si>
    <t>330782********6624</t>
  </si>
  <si>
    <t>055</t>
  </si>
  <si>
    <t>朱奕霖</t>
  </si>
  <si>
    <t>330782********6611</t>
  </si>
  <si>
    <t>陈浩龙</t>
  </si>
  <si>
    <t>朱俊涛</t>
  </si>
  <si>
    <t>330782********6633</t>
  </si>
  <si>
    <t>龚佳懿</t>
  </si>
  <si>
    <t>330782********0635</t>
  </si>
  <si>
    <t>傅晶晶</t>
  </si>
  <si>
    <t>330782********0642</t>
  </si>
  <si>
    <t>王丹萍</t>
  </si>
  <si>
    <t>330782********0627</t>
  </si>
  <si>
    <t>郑冠铭</t>
  </si>
  <si>
    <t>330782********0611</t>
  </si>
  <si>
    <t>056</t>
  </si>
  <si>
    <t>工程管理员</t>
  </si>
  <si>
    <t>王超强</t>
  </si>
  <si>
    <t>330782********0616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</si>
</sst>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  <numFmt numFmtId="178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20"/>
      <color theme="1"/>
      <name val="方正公文小标宋"/>
      <charset val="134"/>
    </font>
    <font>
      <sz val="12"/>
      <color theme="1"/>
      <name val="仿宋"/>
      <charset val="134"/>
    </font>
    <font>
      <sz val="12"/>
      <color theme="1" tint="0.0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P5" sqref="P5"/>
    </sheetView>
  </sheetViews>
  <sheetFormatPr defaultColWidth="8.725" defaultRowHeight="13.5"/>
  <cols>
    <col min="1" max="1" width="8.725" style="1"/>
    <col min="2" max="2" width="11.5416666666667" style="1" customWidth="1"/>
    <col min="3" max="3" width="11" style="1" customWidth="1"/>
    <col min="4" max="4" width="12.8166666666667" style="1" customWidth="1"/>
    <col min="5" max="5" width="8.725" style="1"/>
    <col min="6" max="6" width="22.6333333333333" style="1" customWidth="1"/>
    <col min="7" max="7" width="11" style="1" customWidth="1"/>
    <col min="8" max="8" width="25.1833333333333" style="1" customWidth="1"/>
    <col min="9" max="9" width="11" style="1" customWidth="1"/>
    <col min="10" max="10" width="25.1833333333333" style="1" customWidth="1"/>
    <col min="11" max="11" width="8.725" style="1"/>
    <col min="12" max="12" width="16.0916666666667" style="1" customWidth="1"/>
    <col min="13" max="16384" width="8.725" style="1"/>
  </cols>
  <sheetData>
    <row r="1" s="1" customFormat="1" ht="58" customHeight="1" spans="1:12">
      <c r="A1" s="3" t="s">
        <v>0</v>
      </c>
      <c r="B1" s="3"/>
      <c r="C1" s="4"/>
      <c r="D1" s="4"/>
      <c r="E1" s="4"/>
      <c r="F1" s="4"/>
      <c r="G1" s="5"/>
      <c r="H1" s="4"/>
      <c r="I1" s="17"/>
      <c r="J1" s="4"/>
      <c r="K1" s="4"/>
      <c r="L1" s="4"/>
    </row>
    <row r="2" s="2" customFormat="1" ht="25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8" t="s">
        <v>9</v>
      </c>
      <c r="J2" s="18" t="s">
        <v>10</v>
      </c>
      <c r="K2" s="11" t="s">
        <v>11</v>
      </c>
      <c r="L2" s="8" t="s">
        <v>12</v>
      </c>
    </row>
    <row r="3" ht="25" customHeight="1" spans="1:12">
      <c r="A3" s="12">
        <v>1</v>
      </c>
      <c r="B3" s="13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5">
        <v>77.9</v>
      </c>
      <c r="H3" s="16">
        <f t="shared" ref="H3:H8" si="0">G3*0.4</f>
        <v>31.16</v>
      </c>
      <c r="I3" s="16">
        <v>81.8</v>
      </c>
      <c r="J3" s="16">
        <f t="shared" ref="J3:J17" si="1">I3*0.6</f>
        <v>49.08</v>
      </c>
      <c r="K3" s="16">
        <f t="shared" ref="K3:K8" si="2">H3+J3</f>
        <v>80.24</v>
      </c>
      <c r="L3" s="16" t="s">
        <v>18</v>
      </c>
    </row>
    <row r="4" ht="25" customHeight="1" spans="1:12">
      <c r="A4" s="12">
        <v>2</v>
      </c>
      <c r="B4" s="13"/>
      <c r="C4" s="14"/>
      <c r="D4" s="14"/>
      <c r="E4" s="14" t="s">
        <v>19</v>
      </c>
      <c r="F4" s="14" t="s">
        <v>20</v>
      </c>
      <c r="G4" s="15">
        <v>82.7</v>
      </c>
      <c r="H4" s="16">
        <f t="shared" si="0"/>
        <v>33.08</v>
      </c>
      <c r="I4" s="16">
        <v>78.2</v>
      </c>
      <c r="J4" s="16">
        <f t="shared" si="1"/>
        <v>46.92</v>
      </c>
      <c r="K4" s="16">
        <f t="shared" si="2"/>
        <v>80</v>
      </c>
      <c r="L4" s="16" t="s">
        <v>18</v>
      </c>
    </row>
    <row r="5" ht="25" customHeight="1" spans="1:12">
      <c r="A5" s="12">
        <v>3</v>
      </c>
      <c r="B5" s="13"/>
      <c r="C5" s="14"/>
      <c r="D5" s="14"/>
      <c r="E5" s="14" t="s">
        <v>21</v>
      </c>
      <c r="F5" s="14" t="s">
        <v>22</v>
      </c>
      <c r="G5" s="15">
        <v>78.9</v>
      </c>
      <c r="H5" s="16">
        <f t="shared" si="0"/>
        <v>31.56</v>
      </c>
      <c r="I5" s="16">
        <v>80.2</v>
      </c>
      <c r="J5" s="16">
        <f t="shared" si="1"/>
        <v>48.12</v>
      </c>
      <c r="K5" s="16">
        <f t="shared" si="2"/>
        <v>79.68</v>
      </c>
      <c r="L5" s="16" t="s">
        <v>18</v>
      </c>
    </row>
    <row r="6" ht="25" customHeight="1" spans="1:12">
      <c r="A6" s="12">
        <v>4</v>
      </c>
      <c r="B6" s="13"/>
      <c r="C6" s="14"/>
      <c r="D6" s="14"/>
      <c r="E6" s="14" t="s">
        <v>23</v>
      </c>
      <c r="F6" s="14" t="s">
        <v>24</v>
      </c>
      <c r="G6" s="15">
        <v>77.8</v>
      </c>
      <c r="H6" s="16">
        <f t="shared" si="0"/>
        <v>31.12</v>
      </c>
      <c r="I6" s="16">
        <v>76</v>
      </c>
      <c r="J6" s="16">
        <f t="shared" si="1"/>
        <v>45.6</v>
      </c>
      <c r="K6" s="16">
        <f t="shared" si="2"/>
        <v>76.72</v>
      </c>
      <c r="L6" s="16" t="s">
        <v>18</v>
      </c>
    </row>
    <row r="7" ht="25" customHeight="1" spans="1:12">
      <c r="A7" s="12">
        <v>5</v>
      </c>
      <c r="B7" s="13"/>
      <c r="C7" s="14"/>
      <c r="D7" s="14"/>
      <c r="E7" s="14" t="s">
        <v>25</v>
      </c>
      <c r="F7" s="14" t="s">
        <v>26</v>
      </c>
      <c r="G7" s="15">
        <v>79.6</v>
      </c>
      <c r="H7" s="16">
        <f t="shared" si="0"/>
        <v>31.84</v>
      </c>
      <c r="I7" s="16">
        <v>74.6</v>
      </c>
      <c r="J7" s="16">
        <f t="shared" si="1"/>
        <v>44.76</v>
      </c>
      <c r="K7" s="16">
        <f t="shared" si="2"/>
        <v>76.6</v>
      </c>
      <c r="L7" s="16" t="s">
        <v>18</v>
      </c>
    </row>
    <row r="8" ht="25" customHeight="1" spans="1:12">
      <c r="A8" s="12">
        <v>6</v>
      </c>
      <c r="B8" s="13"/>
      <c r="C8" s="14"/>
      <c r="D8" s="14"/>
      <c r="E8" s="14" t="s">
        <v>27</v>
      </c>
      <c r="F8" s="14" t="s">
        <v>28</v>
      </c>
      <c r="G8" s="15">
        <v>79.4</v>
      </c>
      <c r="H8" s="16">
        <f t="shared" si="0"/>
        <v>31.76</v>
      </c>
      <c r="I8" s="16">
        <v>74.4</v>
      </c>
      <c r="J8" s="16">
        <f t="shared" si="1"/>
        <v>44.64</v>
      </c>
      <c r="K8" s="16">
        <f t="shared" si="2"/>
        <v>76.4</v>
      </c>
      <c r="L8" s="16" t="s">
        <v>18</v>
      </c>
    </row>
    <row r="9" ht="25" customHeight="1" spans="1:12">
      <c r="A9" s="12">
        <v>7</v>
      </c>
      <c r="B9" s="13"/>
      <c r="C9" s="14"/>
      <c r="D9" s="14"/>
      <c r="E9" s="14" t="s">
        <v>29</v>
      </c>
      <c r="F9" s="14" t="s">
        <v>30</v>
      </c>
      <c r="G9" s="15">
        <v>70.4</v>
      </c>
      <c r="H9" s="16">
        <f t="shared" ref="H3:H59" si="3">G9*0.4</f>
        <v>28.16</v>
      </c>
      <c r="I9" s="16">
        <v>78.8</v>
      </c>
      <c r="J9" s="16">
        <f t="shared" si="1"/>
        <v>47.28</v>
      </c>
      <c r="K9" s="16">
        <f t="shared" ref="K3:K59" si="4">H9+J9</f>
        <v>75.44</v>
      </c>
      <c r="L9" s="16"/>
    </row>
    <row r="10" ht="25" customHeight="1" spans="1:12">
      <c r="A10" s="12">
        <v>8</v>
      </c>
      <c r="B10" s="13"/>
      <c r="C10" s="14"/>
      <c r="D10" s="14"/>
      <c r="E10" s="14" t="s">
        <v>31</v>
      </c>
      <c r="F10" s="14" t="s">
        <v>32</v>
      </c>
      <c r="G10" s="15">
        <v>69.5</v>
      </c>
      <c r="H10" s="16">
        <f t="shared" si="3"/>
        <v>27.8</v>
      </c>
      <c r="I10" s="16">
        <v>78.2</v>
      </c>
      <c r="J10" s="16">
        <f t="shared" si="1"/>
        <v>46.92</v>
      </c>
      <c r="K10" s="16">
        <f t="shared" si="4"/>
        <v>74.72</v>
      </c>
      <c r="L10" s="16"/>
    </row>
    <row r="11" ht="25" customHeight="1" spans="1:12">
      <c r="A11" s="12">
        <v>9</v>
      </c>
      <c r="B11" s="13"/>
      <c r="C11" s="14"/>
      <c r="D11" s="14"/>
      <c r="E11" s="14" t="s">
        <v>33</v>
      </c>
      <c r="F11" s="14" t="s">
        <v>17</v>
      </c>
      <c r="G11" s="15">
        <v>67.8</v>
      </c>
      <c r="H11" s="16">
        <f t="shared" si="3"/>
        <v>27.12</v>
      </c>
      <c r="I11" s="16">
        <v>75.6</v>
      </c>
      <c r="J11" s="16">
        <f t="shared" si="1"/>
        <v>45.36</v>
      </c>
      <c r="K11" s="16">
        <f t="shared" si="4"/>
        <v>72.48</v>
      </c>
      <c r="L11" s="16"/>
    </row>
    <row r="12" ht="25" customHeight="1" spans="1:12">
      <c r="A12" s="12">
        <v>10</v>
      </c>
      <c r="B12" s="13"/>
      <c r="C12" s="14"/>
      <c r="D12" s="14"/>
      <c r="E12" s="14" t="s">
        <v>34</v>
      </c>
      <c r="F12" s="14" t="s">
        <v>35</v>
      </c>
      <c r="G12" s="15">
        <v>65</v>
      </c>
      <c r="H12" s="16">
        <f t="shared" si="3"/>
        <v>26</v>
      </c>
      <c r="I12" s="16">
        <v>76.8</v>
      </c>
      <c r="J12" s="16">
        <f t="shared" si="1"/>
        <v>46.08</v>
      </c>
      <c r="K12" s="16">
        <f t="shared" si="4"/>
        <v>72.08</v>
      </c>
      <c r="L12" s="16"/>
    </row>
    <row r="13" ht="25" customHeight="1" spans="1:12">
      <c r="A13" s="12">
        <v>11</v>
      </c>
      <c r="B13" s="13"/>
      <c r="C13" s="14"/>
      <c r="D13" s="14"/>
      <c r="E13" s="14" t="s">
        <v>36</v>
      </c>
      <c r="F13" s="14" t="s">
        <v>37</v>
      </c>
      <c r="G13" s="15">
        <v>67.5</v>
      </c>
      <c r="H13" s="16">
        <f t="shared" si="3"/>
        <v>27</v>
      </c>
      <c r="I13" s="16">
        <v>74.8</v>
      </c>
      <c r="J13" s="16">
        <f t="shared" si="1"/>
        <v>44.88</v>
      </c>
      <c r="K13" s="16">
        <f t="shared" si="4"/>
        <v>71.88</v>
      </c>
      <c r="L13" s="16"/>
    </row>
    <row r="14" ht="25" customHeight="1" spans="1:12">
      <c r="A14" s="12">
        <v>12</v>
      </c>
      <c r="B14" s="13"/>
      <c r="C14" s="14"/>
      <c r="D14" s="14"/>
      <c r="E14" s="14" t="s">
        <v>38</v>
      </c>
      <c r="F14" s="14" t="s">
        <v>39</v>
      </c>
      <c r="G14" s="15">
        <v>60.4</v>
      </c>
      <c r="H14" s="16">
        <f t="shared" si="3"/>
        <v>24.16</v>
      </c>
      <c r="I14" s="16">
        <v>78.4</v>
      </c>
      <c r="J14" s="16">
        <f t="shared" si="1"/>
        <v>47.04</v>
      </c>
      <c r="K14" s="16">
        <f t="shared" si="4"/>
        <v>71.2</v>
      </c>
      <c r="L14" s="16"/>
    </row>
    <row r="15" ht="25" customHeight="1" spans="1:12">
      <c r="A15" s="12">
        <v>13</v>
      </c>
      <c r="B15" s="13"/>
      <c r="C15" s="14"/>
      <c r="D15" s="14"/>
      <c r="E15" s="14" t="s">
        <v>40</v>
      </c>
      <c r="F15" s="14" t="s">
        <v>41</v>
      </c>
      <c r="G15" s="15">
        <v>61.5</v>
      </c>
      <c r="H15" s="16">
        <f t="shared" si="3"/>
        <v>24.6</v>
      </c>
      <c r="I15" s="16">
        <v>76.8</v>
      </c>
      <c r="J15" s="16">
        <f t="shared" si="1"/>
        <v>46.08</v>
      </c>
      <c r="K15" s="16">
        <f t="shared" si="4"/>
        <v>70.68</v>
      </c>
      <c r="L15" s="16"/>
    </row>
    <row r="16" ht="25" customHeight="1" spans="1:12">
      <c r="A16" s="12">
        <v>14</v>
      </c>
      <c r="B16" s="13"/>
      <c r="C16" s="14"/>
      <c r="D16" s="14"/>
      <c r="E16" s="14" t="s">
        <v>42</v>
      </c>
      <c r="F16" s="14" t="s">
        <v>43</v>
      </c>
      <c r="G16" s="15">
        <v>61.6</v>
      </c>
      <c r="H16" s="16">
        <f t="shared" si="3"/>
        <v>24.64</v>
      </c>
      <c r="I16" s="16">
        <v>72.4</v>
      </c>
      <c r="J16" s="16">
        <f t="shared" si="1"/>
        <v>43.44</v>
      </c>
      <c r="K16" s="16">
        <f t="shared" si="4"/>
        <v>68.08</v>
      </c>
      <c r="L16" s="16"/>
    </row>
    <row r="17" ht="25" customHeight="1" spans="1:12">
      <c r="A17" s="12">
        <v>15</v>
      </c>
      <c r="B17" s="13"/>
      <c r="C17" s="14"/>
      <c r="D17" s="14"/>
      <c r="E17" s="14" t="s">
        <v>44</v>
      </c>
      <c r="F17" s="14" t="s">
        <v>45</v>
      </c>
      <c r="G17" s="15">
        <v>61.7</v>
      </c>
      <c r="H17" s="16">
        <f t="shared" si="3"/>
        <v>24.68</v>
      </c>
      <c r="I17" s="16">
        <v>72.2</v>
      </c>
      <c r="J17" s="16">
        <f t="shared" si="1"/>
        <v>43.32</v>
      </c>
      <c r="K17" s="16">
        <f t="shared" si="4"/>
        <v>68</v>
      </c>
      <c r="L17" s="16"/>
    </row>
    <row r="18" ht="25" customHeight="1" spans="1:12">
      <c r="A18" s="12">
        <v>16</v>
      </c>
      <c r="B18" s="13"/>
      <c r="C18" s="14"/>
      <c r="D18" s="14"/>
      <c r="E18" s="14" t="s">
        <v>46</v>
      </c>
      <c r="F18" s="14" t="s">
        <v>47</v>
      </c>
      <c r="G18" s="15">
        <v>69.3</v>
      </c>
      <c r="H18" s="16">
        <f t="shared" si="3"/>
        <v>27.72</v>
      </c>
      <c r="I18" s="19" t="s">
        <v>48</v>
      </c>
      <c r="J18" s="20"/>
      <c r="K18" s="16">
        <f t="shared" si="4"/>
        <v>27.72</v>
      </c>
      <c r="L18" s="16"/>
    </row>
    <row r="19" ht="25" customHeight="1" spans="1:12">
      <c r="A19" s="12">
        <v>17</v>
      </c>
      <c r="B19" s="13"/>
      <c r="C19" s="14"/>
      <c r="D19" s="14"/>
      <c r="E19" s="14" t="s">
        <v>49</v>
      </c>
      <c r="F19" s="14" t="s">
        <v>50</v>
      </c>
      <c r="G19" s="15">
        <v>68.4</v>
      </c>
      <c r="H19" s="16">
        <f t="shared" si="3"/>
        <v>27.36</v>
      </c>
      <c r="I19" s="19" t="s">
        <v>48</v>
      </c>
      <c r="J19" s="20"/>
      <c r="K19" s="16">
        <f t="shared" si="4"/>
        <v>27.36</v>
      </c>
      <c r="L19" s="16"/>
    </row>
    <row r="20" ht="25" customHeight="1" spans="1:12">
      <c r="A20" s="12">
        <v>18</v>
      </c>
      <c r="B20" s="13"/>
      <c r="C20" s="14" t="s">
        <v>51</v>
      </c>
      <c r="D20" s="14" t="s">
        <v>52</v>
      </c>
      <c r="E20" s="14" t="s">
        <v>53</v>
      </c>
      <c r="F20" s="14" t="s">
        <v>54</v>
      </c>
      <c r="G20" s="15">
        <v>67</v>
      </c>
      <c r="H20" s="16">
        <f t="shared" si="3"/>
        <v>26.8</v>
      </c>
      <c r="I20" s="16">
        <v>79.4</v>
      </c>
      <c r="J20" s="16">
        <f t="shared" ref="J20:J25" si="5">I20*0.6</f>
        <v>47.64</v>
      </c>
      <c r="K20" s="16">
        <f t="shared" si="4"/>
        <v>74.44</v>
      </c>
      <c r="L20" s="16" t="s">
        <v>18</v>
      </c>
    </row>
    <row r="21" ht="25" customHeight="1" spans="1:12">
      <c r="A21" s="12">
        <v>19</v>
      </c>
      <c r="B21" s="13"/>
      <c r="C21" s="14"/>
      <c r="D21" s="14"/>
      <c r="E21" s="14" t="s">
        <v>55</v>
      </c>
      <c r="F21" s="14" t="s">
        <v>56</v>
      </c>
      <c r="G21" s="15">
        <v>63.7</v>
      </c>
      <c r="H21" s="16">
        <f t="shared" si="3"/>
        <v>25.48</v>
      </c>
      <c r="I21" s="16">
        <v>76.2</v>
      </c>
      <c r="J21" s="16">
        <f t="shared" si="5"/>
        <v>45.72</v>
      </c>
      <c r="K21" s="16">
        <f t="shared" si="4"/>
        <v>71.2</v>
      </c>
      <c r="L21" s="16"/>
    </row>
    <row r="22" ht="25" customHeight="1" spans="1:12">
      <c r="A22" s="12">
        <v>20</v>
      </c>
      <c r="B22" s="13"/>
      <c r="C22" s="14" t="s">
        <v>57</v>
      </c>
      <c r="D22" s="14" t="s">
        <v>58</v>
      </c>
      <c r="E22" s="14" t="s">
        <v>59</v>
      </c>
      <c r="F22" s="14" t="s">
        <v>60</v>
      </c>
      <c r="G22" s="15">
        <v>73.5</v>
      </c>
      <c r="H22" s="16">
        <f t="shared" si="3"/>
        <v>29.4</v>
      </c>
      <c r="I22" s="16">
        <v>77.8</v>
      </c>
      <c r="J22" s="16">
        <f t="shared" si="5"/>
        <v>46.68</v>
      </c>
      <c r="K22" s="16">
        <f t="shared" si="4"/>
        <v>76.08</v>
      </c>
      <c r="L22" s="16" t="s">
        <v>18</v>
      </c>
    </row>
    <row r="23" ht="25" customHeight="1" spans="1:12">
      <c r="A23" s="12">
        <v>21</v>
      </c>
      <c r="B23" s="13"/>
      <c r="C23" s="14"/>
      <c r="D23" s="14"/>
      <c r="E23" s="14" t="s">
        <v>61</v>
      </c>
      <c r="F23" s="14" t="s">
        <v>62</v>
      </c>
      <c r="G23" s="15">
        <v>64.9</v>
      </c>
      <c r="H23" s="16">
        <f t="shared" si="3"/>
        <v>25.96</v>
      </c>
      <c r="I23" s="16">
        <v>80.6</v>
      </c>
      <c r="J23" s="16">
        <f t="shared" si="5"/>
        <v>48.36</v>
      </c>
      <c r="K23" s="16">
        <f t="shared" si="4"/>
        <v>74.32</v>
      </c>
      <c r="L23" s="16"/>
    </row>
    <row r="24" ht="25" customHeight="1" spans="1:12">
      <c r="A24" s="12">
        <v>22</v>
      </c>
      <c r="B24" s="13"/>
      <c r="C24" s="14" t="s">
        <v>63</v>
      </c>
      <c r="D24" s="14" t="s">
        <v>64</v>
      </c>
      <c r="E24" s="14" t="s">
        <v>65</v>
      </c>
      <c r="F24" s="14" t="s">
        <v>66</v>
      </c>
      <c r="G24" s="15">
        <v>62.8</v>
      </c>
      <c r="H24" s="16">
        <f t="shared" si="3"/>
        <v>25.12</v>
      </c>
      <c r="I24" s="16">
        <v>80</v>
      </c>
      <c r="J24" s="16">
        <f t="shared" si="5"/>
        <v>48</v>
      </c>
      <c r="K24" s="16">
        <f t="shared" si="4"/>
        <v>73.12</v>
      </c>
      <c r="L24" s="16" t="s">
        <v>18</v>
      </c>
    </row>
    <row r="25" ht="25" customHeight="1" spans="1:12">
      <c r="A25" s="12">
        <v>23</v>
      </c>
      <c r="B25" s="13"/>
      <c r="C25" s="14"/>
      <c r="D25" s="14"/>
      <c r="E25" s="14" t="s">
        <v>67</v>
      </c>
      <c r="F25" s="14" t="s">
        <v>68</v>
      </c>
      <c r="G25" s="15">
        <v>61.5</v>
      </c>
      <c r="H25" s="16">
        <f t="shared" si="3"/>
        <v>24.6</v>
      </c>
      <c r="I25" s="16">
        <v>73.8</v>
      </c>
      <c r="J25" s="16">
        <f t="shared" si="5"/>
        <v>44.28</v>
      </c>
      <c r="K25" s="16">
        <f t="shared" si="4"/>
        <v>68.88</v>
      </c>
      <c r="L25" s="16"/>
    </row>
    <row r="26" ht="25" customHeight="1" spans="1:12">
      <c r="A26" s="12">
        <v>24</v>
      </c>
      <c r="B26" s="13"/>
      <c r="C26" s="14"/>
      <c r="D26" s="14"/>
      <c r="E26" s="14" t="s">
        <v>69</v>
      </c>
      <c r="F26" s="14" t="s">
        <v>70</v>
      </c>
      <c r="G26" s="15">
        <v>69.2</v>
      </c>
      <c r="H26" s="16">
        <f t="shared" si="3"/>
        <v>27.68</v>
      </c>
      <c r="I26" s="19" t="s">
        <v>48</v>
      </c>
      <c r="J26" s="20"/>
      <c r="K26" s="16">
        <f t="shared" si="4"/>
        <v>27.68</v>
      </c>
      <c r="L26" s="16"/>
    </row>
    <row r="27" ht="25" customHeight="1" spans="1:12">
      <c r="A27" s="12">
        <v>25</v>
      </c>
      <c r="B27" s="13"/>
      <c r="C27" s="14" t="s">
        <v>71</v>
      </c>
      <c r="D27" s="14" t="s">
        <v>72</v>
      </c>
      <c r="E27" s="14" t="s">
        <v>73</v>
      </c>
      <c r="F27" s="14" t="s">
        <v>74</v>
      </c>
      <c r="G27" s="15">
        <v>80.2</v>
      </c>
      <c r="H27" s="16">
        <f t="shared" si="3"/>
        <v>32.08</v>
      </c>
      <c r="I27" s="16">
        <v>85.8</v>
      </c>
      <c r="J27" s="16">
        <f t="shared" ref="J27:J32" si="6">I27*0.6</f>
        <v>51.48</v>
      </c>
      <c r="K27" s="16">
        <f t="shared" si="4"/>
        <v>83.56</v>
      </c>
      <c r="L27" s="16" t="s">
        <v>18</v>
      </c>
    </row>
    <row r="28" ht="25" customHeight="1" spans="1:12">
      <c r="A28" s="12">
        <v>26</v>
      </c>
      <c r="B28" s="13"/>
      <c r="C28" s="14"/>
      <c r="D28" s="14"/>
      <c r="E28" s="14" t="s">
        <v>75</v>
      </c>
      <c r="F28" s="14" t="s">
        <v>76</v>
      </c>
      <c r="G28" s="15">
        <v>77.9</v>
      </c>
      <c r="H28" s="16">
        <f t="shared" si="3"/>
        <v>31.16</v>
      </c>
      <c r="I28" s="16">
        <v>80.4</v>
      </c>
      <c r="J28" s="16">
        <f t="shared" si="6"/>
        <v>48.24</v>
      </c>
      <c r="K28" s="16">
        <f t="shared" si="4"/>
        <v>79.4</v>
      </c>
      <c r="L28" s="16" t="s">
        <v>18</v>
      </c>
    </row>
    <row r="29" ht="25" customHeight="1" spans="1:12">
      <c r="A29" s="12">
        <v>27</v>
      </c>
      <c r="B29" s="13"/>
      <c r="C29" s="14"/>
      <c r="D29" s="14"/>
      <c r="E29" s="14" t="s">
        <v>77</v>
      </c>
      <c r="F29" s="14" t="s">
        <v>78</v>
      </c>
      <c r="G29" s="15">
        <v>72.9</v>
      </c>
      <c r="H29" s="16">
        <f t="shared" si="3"/>
        <v>29.16</v>
      </c>
      <c r="I29" s="16">
        <v>83.2</v>
      </c>
      <c r="J29" s="16">
        <f t="shared" si="6"/>
        <v>49.92</v>
      </c>
      <c r="K29" s="16">
        <f t="shared" si="4"/>
        <v>79.08</v>
      </c>
      <c r="L29" s="16" t="s">
        <v>18</v>
      </c>
    </row>
    <row r="30" ht="25" customHeight="1" spans="1:12">
      <c r="A30" s="12">
        <v>28</v>
      </c>
      <c r="B30" s="13"/>
      <c r="C30" s="14"/>
      <c r="D30" s="14"/>
      <c r="E30" s="14" t="s">
        <v>79</v>
      </c>
      <c r="F30" s="14" t="s">
        <v>80</v>
      </c>
      <c r="G30" s="15">
        <v>78.8</v>
      </c>
      <c r="H30" s="16">
        <f t="shared" si="3"/>
        <v>31.52</v>
      </c>
      <c r="I30" s="16">
        <v>75.8</v>
      </c>
      <c r="J30" s="16">
        <f t="shared" si="6"/>
        <v>45.48</v>
      </c>
      <c r="K30" s="16">
        <f t="shared" si="4"/>
        <v>77</v>
      </c>
      <c r="L30" s="16"/>
    </row>
    <row r="31" ht="25" customHeight="1" spans="1:12">
      <c r="A31" s="12">
        <v>29</v>
      </c>
      <c r="B31" s="13"/>
      <c r="C31" s="14"/>
      <c r="D31" s="14"/>
      <c r="E31" s="14" t="s">
        <v>81</v>
      </c>
      <c r="F31" s="14" t="s">
        <v>82</v>
      </c>
      <c r="G31" s="15">
        <v>71</v>
      </c>
      <c r="H31" s="16">
        <f t="shared" si="3"/>
        <v>28.4</v>
      </c>
      <c r="I31" s="16">
        <v>80.2</v>
      </c>
      <c r="J31" s="16">
        <f t="shared" si="6"/>
        <v>48.12</v>
      </c>
      <c r="K31" s="16">
        <f t="shared" si="4"/>
        <v>76.52</v>
      </c>
      <c r="L31" s="16"/>
    </row>
    <row r="32" ht="25" customHeight="1" spans="1:12">
      <c r="A32" s="12">
        <v>30</v>
      </c>
      <c r="B32" s="13"/>
      <c r="C32" s="14"/>
      <c r="D32" s="14"/>
      <c r="E32" s="14" t="s">
        <v>83</v>
      </c>
      <c r="F32" s="14" t="s">
        <v>84</v>
      </c>
      <c r="G32" s="15">
        <v>67.8</v>
      </c>
      <c r="H32" s="16">
        <f t="shared" si="3"/>
        <v>27.12</v>
      </c>
      <c r="I32" s="16">
        <v>78.8</v>
      </c>
      <c r="J32" s="16">
        <f t="shared" si="6"/>
        <v>47.28</v>
      </c>
      <c r="K32" s="16">
        <f t="shared" si="4"/>
        <v>74.4</v>
      </c>
      <c r="L32" s="16"/>
    </row>
    <row r="33" ht="25" customHeight="1" spans="1:12">
      <c r="A33" s="12">
        <v>31</v>
      </c>
      <c r="B33" s="13"/>
      <c r="C33" s="14"/>
      <c r="D33" s="14"/>
      <c r="E33" s="14" t="s">
        <v>85</v>
      </c>
      <c r="F33" s="14" t="s">
        <v>86</v>
      </c>
      <c r="G33" s="15">
        <v>80.9</v>
      </c>
      <c r="H33" s="16">
        <f t="shared" si="3"/>
        <v>32.36</v>
      </c>
      <c r="I33" s="19" t="s">
        <v>48</v>
      </c>
      <c r="J33" s="20"/>
      <c r="K33" s="16">
        <f t="shared" si="4"/>
        <v>32.36</v>
      </c>
      <c r="L33" s="16"/>
    </row>
    <row r="34" ht="25" customHeight="1" spans="1:12">
      <c r="A34" s="12">
        <v>32</v>
      </c>
      <c r="B34" s="13"/>
      <c r="C34" s="14"/>
      <c r="D34" s="14"/>
      <c r="E34" s="14" t="s">
        <v>87</v>
      </c>
      <c r="F34" s="14" t="s">
        <v>88</v>
      </c>
      <c r="G34" s="15">
        <v>71.7</v>
      </c>
      <c r="H34" s="16">
        <f t="shared" si="3"/>
        <v>28.68</v>
      </c>
      <c r="I34" s="19" t="s">
        <v>48</v>
      </c>
      <c r="J34" s="20"/>
      <c r="K34" s="16">
        <f t="shared" si="4"/>
        <v>28.68</v>
      </c>
      <c r="L34" s="16"/>
    </row>
    <row r="35" ht="25" customHeight="1" spans="1:12">
      <c r="A35" s="12">
        <v>33</v>
      </c>
      <c r="B35" s="13"/>
      <c r="C35" s="14"/>
      <c r="D35" s="14"/>
      <c r="E35" s="14" t="s">
        <v>89</v>
      </c>
      <c r="F35" s="14" t="s">
        <v>90</v>
      </c>
      <c r="G35" s="15">
        <v>67.6</v>
      </c>
      <c r="H35" s="16">
        <f t="shared" si="3"/>
        <v>27.04</v>
      </c>
      <c r="I35" s="19" t="s">
        <v>48</v>
      </c>
      <c r="J35" s="20"/>
      <c r="K35" s="16">
        <f t="shared" si="4"/>
        <v>27.04</v>
      </c>
      <c r="L35" s="16"/>
    </row>
    <row r="36" ht="25" customHeight="1" spans="1:12">
      <c r="A36" s="12">
        <v>34</v>
      </c>
      <c r="B36" s="13" t="s">
        <v>91</v>
      </c>
      <c r="C36" s="14" t="s">
        <v>92</v>
      </c>
      <c r="D36" s="14" t="s">
        <v>93</v>
      </c>
      <c r="E36" s="14" t="s">
        <v>94</v>
      </c>
      <c r="F36" s="14" t="s">
        <v>95</v>
      </c>
      <c r="G36" s="15">
        <v>73.1</v>
      </c>
      <c r="H36" s="16">
        <f t="shared" si="3"/>
        <v>29.24</v>
      </c>
      <c r="I36" s="16">
        <v>81.2</v>
      </c>
      <c r="J36" s="16">
        <f>I36*0.6</f>
        <v>48.72</v>
      </c>
      <c r="K36" s="16">
        <f t="shared" si="4"/>
        <v>77.96</v>
      </c>
      <c r="L36" s="16" t="s">
        <v>18</v>
      </c>
    </row>
    <row r="37" ht="25" customHeight="1" spans="1:12">
      <c r="A37" s="12">
        <v>35</v>
      </c>
      <c r="B37" s="13"/>
      <c r="C37" s="14"/>
      <c r="D37" s="14"/>
      <c r="E37" s="14" t="s">
        <v>96</v>
      </c>
      <c r="F37" s="14" t="s">
        <v>97</v>
      </c>
      <c r="G37" s="15">
        <v>68.7</v>
      </c>
      <c r="H37" s="16">
        <f t="shared" si="3"/>
        <v>27.48</v>
      </c>
      <c r="I37" s="16">
        <v>74.8</v>
      </c>
      <c r="J37" s="16">
        <f>I37*0.6</f>
        <v>44.88</v>
      </c>
      <c r="K37" s="16">
        <f t="shared" si="4"/>
        <v>72.36</v>
      </c>
      <c r="L37" s="16" t="s">
        <v>18</v>
      </c>
    </row>
    <row r="38" ht="25" customHeight="1" spans="1:12">
      <c r="A38" s="12">
        <v>36</v>
      </c>
      <c r="B38" s="13"/>
      <c r="C38" s="14"/>
      <c r="D38" s="14"/>
      <c r="E38" s="14" t="s">
        <v>98</v>
      </c>
      <c r="F38" s="14" t="s">
        <v>99</v>
      </c>
      <c r="G38" s="15">
        <v>61.7</v>
      </c>
      <c r="H38" s="16">
        <f t="shared" si="3"/>
        <v>24.68</v>
      </c>
      <c r="I38" s="16">
        <v>76.2</v>
      </c>
      <c r="J38" s="16">
        <f>I38*0.6</f>
        <v>45.72</v>
      </c>
      <c r="K38" s="16">
        <f t="shared" si="4"/>
        <v>70.4</v>
      </c>
      <c r="L38" s="16"/>
    </row>
    <row r="39" ht="25" customHeight="1" spans="1:12">
      <c r="A39" s="12">
        <v>37</v>
      </c>
      <c r="B39" s="13"/>
      <c r="C39" s="14"/>
      <c r="D39" s="14"/>
      <c r="E39" s="14" t="s">
        <v>100</v>
      </c>
      <c r="F39" s="14" t="s">
        <v>101</v>
      </c>
      <c r="G39" s="15">
        <v>60.3</v>
      </c>
      <c r="H39" s="16">
        <f t="shared" si="3"/>
        <v>24.12</v>
      </c>
      <c r="I39" s="19" t="s">
        <v>48</v>
      </c>
      <c r="J39" s="20"/>
      <c r="K39" s="16">
        <f t="shared" si="4"/>
        <v>24.12</v>
      </c>
      <c r="L39" s="16"/>
    </row>
    <row r="40" ht="25" customHeight="1" spans="1:12">
      <c r="A40" s="12">
        <v>38</v>
      </c>
      <c r="B40" s="13"/>
      <c r="C40" s="14" t="s">
        <v>102</v>
      </c>
      <c r="D40" s="14" t="s">
        <v>72</v>
      </c>
      <c r="E40" s="14" t="s">
        <v>103</v>
      </c>
      <c r="F40" s="14" t="s">
        <v>104</v>
      </c>
      <c r="G40" s="15">
        <v>80.9</v>
      </c>
      <c r="H40" s="16">
        <f t="shared" si="3"/>
        <v>32.36</v>
      </c>
      <c r="I40" s="16">
        <v>81.2</v>
      </c>
      <c r="J40" s="16">
        <f t="shared" ref="J40:J48" si="7">I40*0.6</f>
        <v>48.72</v>
      </c>
      <c r="K40" s="16">
        <f t="shared" si="4"/>
        <v>81.08</v>
      </c>
      <c r="L40" s="16" t="s">
        <v>18</v>
      </c>
    </row>
    <row r="41" ht="25" customHeight="1" spans="1:12">
      <c r="A41" s="12">
        <v>39</v>
      </c>
      <c r="B41" s="13"/>
      <c r="C41" s="14"/>
      <c r="D41" s="14"/>
      <c r="E41" s="14" t="s">
        <v>105</v>
      </c>
      <c r="F41" s="14" t="s">
        <v>106</v>
      </c>
      <c r="G41" s="15">
        <v>73.9</v>
      </c>
      <c r="H41" s="16">
        <f t="shared" si="3"/>
        <v>29.56</v>
      </c>
      <c r="I41" s="16">
        <v>84.6</v>
      </c>
      <c r="J41" s="16">
        <f t="shared" si="7"/>
        <v>50.76</v>
      </c>
      <c r="K41" s="16">
        <f t="shared" si="4"/>
        <v>80.32</v>
      </c>
      <c r="L41" s="16" t="s">
        <v>18</v>
      </c>
    </row>
    <row r="42" ht="25" customHeight="1" spans="1:12">
      <c r="A42" s="12">
        <v>40</v>
      </c>
      <c r="B42" s="13"/>
      <c r="C42" s="14"/>
      <c r="D42" s="14"/>
      <c r="E42" s="14" t="s">
        <v>107</v>
      </c>
      <c r="F42" s="14" t="s">
        <v>108</v>
      </c>
      <c r="G42" s="15">
        <v>70.5</v>
      </c>
      <c r="H42" s="16">
        <f t="shared" si="3"/>
        <v>28.2</v>
      </c>
      <c r="I42" s="16">
        <v>84.8</v>
      </c>
      <c r="J42" s="16">
        <f t="shared" si="7"/>
        <v>50.88</v>
      </c>
      <c r="K42" s="16">
        <f t="shared" si="4"/>
        <v>79.08</v>
      </c>
      <c r="L42" s="16" t="s">
        <v>18</v>
      </c>
    </row>
    <row r="43" ht="25" customHeight="1" spans="1:12">
      <c r="A43" s="12">
        <v>41</v>
      </c>
      <c r="B43" s="13"/>
      <c r="C43" s="14"/>
      <c r="D43" s="14"/>
      <c r="E43" s="14" t="s">
        <v>109</v>
      </c>
      <c r="F43" s="14" t="s">
        <v>110</v>
      </c>
      <c r="G43" s="15">
        <v>72.1</v>
      </c>
      <c r="H43" s="16">
        <f t="shared" si="3"/>
        <v>28.84</v>
      </c>
      <c r="I43" s="16">
        <v>80.2</v>
      </c>
      <c r="J43" s="16">
        <f t="shared" si="7"/>
        <v>48.12</v>
      </c>
      <c r="K43" s="16">
        <f t="shared" si="4"/>
        <v>76.96</v>
      </c>
      <c r="L43" s="16" t="s">
        <v>18</v>
      </c>
    </row>
    <row r="44" ht="25" customHeight="1" spans="1:12">
      <c r="A44" s="12">
        <v>42</v>
      </c>
      <c r="B44" s="13"/>
      <c r="C44" s="14"/>
      <c r="D44" s="14"/>
      <c r="E44" s="14" t="s">
        <v>111</v>
      </c>
      <c r="F44" s="14" t="s">
        <v>112</v>
      </c>
      <c r="G44" s="15">
        <v>67.5</v>
      </c>
      <c r="H44" s="16">
        <f t="shared" si="3"/>
        <v>27</v>
      </c>
      <c r="I44" s="16">
        <v>83</v>
      </c>
      <c r="J44" s="16">
        <f t="shared" si="7"/>
        <v>49.8</v>
      </c>
      <c r="K44" s="16">
        <f t="shared" si="4"/>
        <v>76.8</v>
      </c>
      <c r="L44" s="16"/>
    </row>
    <row r="45" ht="25" customHeight="1" spans="1:12">
      <c r="A45" s="12">
        <v>43</v>
      </c>
      <c r="B45" s="13"/>
      <c r="C45" s="14"/>
      <c r="D45" s="14"/>
      <c r="E45" s="14" t="s">
        <v>113</v>
      </c>
      <c r="F45" s="14" t="s">
        <v>114</v>
      </c>
      <c r="G45" s="15">
        <v>73.5</v>
      </c>
      <c r="H45" s="16">
        <f t="shared" si="3"/>
        <v>29.4</v>
      </c>
      <c r="I45" s="16">
        <v>76.6</v>
      </c>
      <c r="J45" s="16">
        <f t="shared" si="7"/>
        <v>45.96</v>
      </c>
      <c r="K45" s="16">
        <f t="shared" si="4"/>
        <v>75.36</v>
      </c>
      <c r="L45" s="16"/>
    </row>
    <row r="46" ht="25" customHeight="1" spans="1:12">
      <c r="A46" s="12">
        <v>44</v>
      </c>
      <c r="B46" s="13"/>
      <c r="C46" s="14"/>
      <c r="D46" s="14"/>
      <c r="E46" s="14" t="s">
        <v>115</v>
      </c>
      <c r="F46" s="14" t="s">
        <v>116</v>
      </c>
      <c r="G46" s="15">
        <v>68.1</v>
      </c>
      <c r="H46" s="16">
        <f t="shared" si="3"/>
        <v>27.24</v>
      </c>
      <c r="I46" s="16">
        <v>79.2</v>
      </c>
      <c r="J46" s="16">
        <f t="shared" si="7"/>
        <v>47.52</v>
      </c>
      <c r="K46" s="16">
        <f t="shared" si="4"/>
        <v>74.76</v>
      </c>
      <c r="L46" s="16"/>
    </row>
    <row r="47" ht="25" customHeight="1" spans="1:12">
      <c r="A47" s="12">
        <v>45</v>
      </c>
      <c r="B47" s="13"/>
      <c r="C47" s="14"/>
      <c r="D47" s="14"/>
      <c r="E47" s="14" t="s">
        <v>117</v>
      </c>
      <c r="F47" s="14" t="s">
        <v>118</v>
      </c>
      <c r="G47" s="15">
        <v>69.1</v>
      </c>
      <c r="H47" s="16">
        <f t="shared" si="3"/>
        <v>27.64</v>
      </c>
      <c r="I47" s="16">
        <v>73.8</v>
      </c>
      <c r="J47" s="16">
        <f t="shared" si="7"/>
        <v>44.28</v>
      </c>
      <c r="K47" s="16">
        <f t="shared" si="4"/>
        <v>71.92</v>
      </c>
      <c r="L47" s="16"/>
    </row>
    <row r="48" ht="25" customHeight="1" spans="1:12">
      <c r="A48" s="12">
        <v>46</v>
      </c>
      <c r="B48" s="13"/>
      <c r="C48" s="14"/>
      <c r="D48" s="14"/>
      <c r="E48" s="14" t="s">
        <v>119</v>
      </c>
      <c r="F48" s="14" t="s">
        <v>120</v>
      </c>
      <c r="G48" s="15">
        <v>68.1</v>
      </c>
      <c r="H48" s="16">
        <f t="shared" si="3"/>
        <v>27.24</v>
      </c>
      <c r="I48" s="16">
        <v>71</v>
      </c>
      <c r="J48" s="16">
        <f t="shared" si="7"/>
        <v>42.6</v>
      </c>
      <c r="K48" s="16">
        <f t="shared" si="4"/>
        <v>69.84</v>
      </c>
      <c r="L48" s="16"/>
    </row>
    <row r="49" ht="25" customHeight="1" spans="1:12">
      <c r="A49" s="12">
        <v>47</v>
      </c>
      <c r="B49" s="13"/>
      <c r="C49" s="14"/>
      <c r="D49" s="14"/>
      <c r="E49" s="14" t="s">
        <v>121</v>
      </c>
      <c r="F49" s="14" t="s">
        <v>122</v>
      </c>
      <c r="G49" s="15">
        <v>75</v>
      </c>
      <c r="H49" s="16">
        <f t="shared" si="3"/>
        <v>30</v>
      </c>
      <c r="I49" s="19" t="s">
        <v>48</v>
      </c>
      <c r="J49" s="20"/>
      <c r="K49" s="16">
        <f t="shared" si="4"/>
        <v>30</v>
      </c>
      <c r="L49" s="16"/>
    </row>
    <row r="50" ht="25" customHeight="1" spans="1:12">
      <c r="A50" s="12">
        <v>48</v>
      </c>
      <c r="B50" s="13"/>
      <c r="C50" s="14"/>
      <c r="D50" s="14"/>
      <c r="E50" s="14" t="s">
        <v>123</v>
      </c>
      <c r="F50" s="14" t="s">
        <v>124</v>
      </c>
      <c r="G50" s="15">
        <v>71</v>
      </c>
      <c r="H50" s="16">
        <f t="shared" si="3"/>
        <v>28.4</v>
      </c>
      <c r="I50" s="19" t="s">
        <v>48</v>
      </c>
      <c r="J50" s="20"/>
      <c r="K50" s="16">
        <f t="shared" si="4"/>
        <v>28.4</v>
      </c>
      <c r="L50" s="16"/>
    </row>
    <row r="51" ht="25" customHeight="1" spans="1:12">
      <c r="A51" s="12">
        <v>49</v>
      </c>
      <c r="B51" s="13"/>
      <c r="C51" s="14"/>
      <c r="D51" s="14"/>
      <c r="E51" s="14" t="s">
        <v>125</v>
      </c>
      <c r="F51" s="14" t="s">
        <v>126</v>
      </c>
      <c r="G51" s="15">
        <v>69.4</v>
      </c>
      <c r="H51" s="16">
        <f t="shared" si="3"/>
        <v>27.76</v>
      </c>
      <c r="I51" s="19" t="s">
        <v>48</v>
      </c>
      <c r="J51" s="20"/>
      <c r="K51" s="16">
        <f t="shared" si="4"/>
        <v>27.76</v>
      </c>
      <c r="L51" s="16"/>
    </row>
    <row r="52" ht="25" customHeight="1" spans="1:12">
      <c r="A52" s="12">
        <v>50</v>
      </c>
      <c r="B52" s="13"/>
      <c r="C52" s="14" t="s">
        <v>127</v>
      </c>
      <c r="D52" s="14" t="s">
        <v>15</v>
      </c>
      <c r="E52" s="14" t="s">
        <v>128</v>
      </c>
      <c r="F52" s="14" t="s">
        <v>129</v>
      </c>
      <c r="G52" s="15">
        <v>76</v>
      </c>
      <c r="H52" s="16">
        <f t="shared" si="3"/>
        <v>30.4</v>
      </c>
      <c r="I52" s="16">
        <v>85.4</v>
      </c>
      <c r="J52" s="16">
        <f t="shared" ref="J52:J57" si="8">I52*0.6</f>
        <v>51.24</v>
      </c>
      <c r="K52" s="16">
        <f t="shared" si="4"/>
        <v>81.64</v>
      </c>
      <c r="L52" s="16" t="s">
        <v>18</v>
      </c>
    </row>
    <row r="53" ht="25" customHeight="1" spans="1:12">
      <c r="A53" s="12">
        <v>51</v>
      </c>
      <c r="B53" s="13"/>
      <c r="C53" s="14"/>
      <c r="D53" s="14"/>
      <c r="E53" s="14" t="s">
        <v>130</v>
      </c>
      <c r="F53" s="14" t="s">
        <v>95</v>
      </c>
      <c r="G53" s="15">
        <v>76</v>
      </c>
      <c r="H53" s="16">
        <f t="shared" si="3"/>
        <v>30.4</v>
      </c>
      <c r="I53" s="16">
        <v>80</v>
      </c>
      <c r="J53" s="16">
        <f t="shared" si="8"/>
        <v>48</v>
      </c>
      <c r="K53" s="16">
        <f t="shared" si="4"/>
        <v>78.4</v>
      </c>
      <c r="L53" s="16" t="s">
        <v>18</v>
      </c>
    </row>
    <row r="54" ht="25" customHeight="1" spans="1:12">
      <c r="A54" s="12">
        <v>52</v>
      </c>
      <c r="B54" s="13"/>
      <c r="C54" s="14"/>
      <c r="D54" s="14"/>
      <c r="E54" s="14" t="s">
        <v>131</v>
      </c>
      <c r="F54" s="14" t="s">
        <v>132</v>
      </c>
      <c r="G54" s="15">
        <v>76.6</v>
      </c>
      <c r="H54" s="16">
        <f t="shared" si="3"/>
        <v>30.64</v>
      </c>
      <c r="I54" s="16">
        <v>74.8</v>
      </c>
      <c r="J54" s="16">
        <f t="shared" si="8"/>
        <v>44.88</v>
      </c>
      <c r="K54" s="16">
        <f t="shared" si="4"/>
        <v>75.52</v>
      </c>
      <c r="L54" s="16" t="s">
        <v>18</v>
      </c>
    </row>
    <row r="55" ht="25" customHeight="1" spans="1:12">
      <c r="A55" s="12">
        <v>53</v>
      </c>
      <c r="B55" s="13"/>
      <c r="C55" s="14"/>
      <c r="D55" s="14"/>
      <c r="E55" s="14" t="s">
        <v>133</v>
      </c>
      <c r="F55" s="14" t="s">
        <v>134</v>
      </c>
      <c r="G55" s="15">
        <v>67.8</v>
      </c>
      <c r="H55" s="16">
        <f t="shared" si="3"/>
        <v>27.12</v>
      </c>
      <c r="I55" s="16">
        <v>75</v>
      </c>
      <c r="J55" s="16">
        <f t="shared" si="8"/>
        <v>45</v>
      </c>
      <c r="K55" s="16">
        <f t="shared" si="4"/>
        <v>72.12</v>
      </c>
      <c r="L55" s="16"/>
    </row>
    <row r="56" ht="25" customHeight="1" spans="1:12">
      <c r="A56" s="12">
        <v>54</v>
      </c>
      <c r="B56" s="13"/>
      <c r="C56" s="14"/>
      <c r="D56" s="14"/>
      <c r="E56" s="14" t="s">
        <v>135</v>
      </c>
      <c r="F56" s="14" t="s">
        <v>136</v>
      </c>
      <c r="G56" s="15">
        <v>67.7</v>
      </c>
      <c r="H56" s="16">
        <f t="shared" si="3"/>
        <v>27.08</v>
      </c>
      <c r="I56" s="16">
        <v>72.2</v>
      </c>
      <c r="J56" s="16">
        <f t="shared" si="8"/>
        <v>43.32</v>
      </c>
      <c r="K56" s="16">
        <f t="shared" si="4"/>
        <v>70.4</v>
      </c>
      <c r="L56" s="16"/>
    </row>
    <row r="57" ht="25" customHeight="1" spans="1:12">
      <c r="A57" s="12">
        <v>55</v>
      </c>
      <c r="B57" s="13"/>
      <c r="C57" s="14"/>
      <c r="D57" s="14"/>
      <c r="E57" s="14" t="s">
        <v>137</v>
      </c>
      <c r="F57" s="14" t="s">
        <v>138</v>
      </c>
      <c r="G57" s="15">
        <v>60.4</v>
      </c>
      <c r="H57" s="16">
        <f t="shared" si="3"/>
        <v>24.16</v>
      </c>
      <c r="I57" s="16">
        <v>63.8</v>
      </c>
      <c r="J57" s="16">
        <f t="shared" si="8"/>
        <v>38.28</v>
      </c>
      <c r="K57" s="16">
        <f t="shared" si="4"/>
        <v>62.44</v>
      </c>
      <c r="L57" s="16"/>
    </row>
    <row r="58" ht="25" customHeight="1" spans="1:12">
      <c r="A58" s="12">
        <v>56</v>
      </c>
      <c r="B58" s="13"/>
      <c r="C58" s="14"/>
      <c r="D58" s="14"/>
      <c r="E58" s="14" t="s">
        <v>139</v>
      </c>
      <c r="F58" s="14" t="s">
        <v>140</v>
      </c>
      <c r="G58" s="15">
        <v>83.5</v>
      </c>
      <c r="H58" s="16">
        <f t="shared" si="3"/>
        <v>33.4</v>
      </c>
      <c r="I58" s="19" t="s">
        <v>48</v>
      </c>
      <c r="J58" s="20"/>
      <c r="K58" s="16">
        <f t="shared" si="4"/>
        <v>33.4</v>
      </c>
      <c r="L58" s="16"/>
    </row>
    <row r="59" ht="25" customHeight="1" spans="1:12">
      <c r="A59" s="12">
        <v>57</v>
      </c>
      <c r="B59" s="13"/>
      <c r="C59" s="14" t="s">
        <v>141</v>
      </c>
      <c r="D59" s="14" t="s">
        <v>142</v>
      </c>
      <c r="E59" s="14" t="s">
        <v>143</v>
      </c>
      <c r="F59" s="14" t="s">
        <v>144</v>
      </c>
      <c r="G59" s="15">
        <v>79.4</v>
      </c>
      <c r="H59" s="16">
        <f t="shared" si="3"/>
        <v>31.76</v>
      </c>
      <c r="I59" s="16">
        <v>74.6</v>
      </c>
      <c r="J59" s="16">
        <f>I59*0.6</f>
        <v>44.76</v>
      </c>
      <c r="K59" s="16">
        <f t="shared" si="4"/>
        <v>76.52</v>
      </c>
      <c r="L59" s="16" t="s">
        <v>18</v>
      </c>
    </row>
  </sheetData>
  <mergeCells count="30">
    <mergeCell ref="A1:L1"/>
    <mergeCell ref="I18:J18"/>
    <mergeCell ref="I19:J19"/>
    <mergeCell ref="I26:J26"/>
    <mergeCell ref="I33:J33"/>
    <mergeCell ref="I34:J34"/>
    <mergeCell ref="I35:J35"/>
    <mergeCell ref="I39:J39"/>
    <mergeCell ref="I49:J49"/>
    <mergeCell ref="I50:J50"/>
    <mergeCell ref="I51:J51"/>
    <mergeCell ref="I58:J58"/>
    <mergeCell ref="B3:B35"/>
    <mergeCell ref="B36:B59"/>
    <mergeCell ref="C3:C19"/>
    <mergeCell ref="C20:C21"/>
    <mergeCell ref="C22:C23"/>
    <mergeCell ref="C24:C26"/>
    <mergeCell ref="C27:C35"/>
    <mergeCell ref="C36:C39"/>
    <mergeCell ref="C40:C51"/>
    <mergeCell ref="C52:C58"/>
    <mergeCell ref="D3:D19"/>
    <mergeCell ref="D20:D21"/>
    <mergeCell ref="D22:D23"/>
    <mergeCell ref="D24:D26"/>
    <mergeCell ref="D27:D35"/>
    <mergeCell ref="D36:D39"/>
    <mergeCell ref="D40:D51"/>
    <mergeCell ref="D52:D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IceUlikeit</cp:lastModifiedBy>
  <dcterms:created xsi:type="dcterms:W3CDTF">2024-06-09T07:09:00Z</dcterms:created>
  <dcterms:modified xsi:type="dcterms:W3CDTF">2025-03-27T06:53:47Z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11B74F16E8124E62A68BAEAA453A67D9_13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