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/>
  </bookViews>
  <sheets>
    <sheet name="拟聘用人员名单" sheetId="1" r:id="rId1"/>
  </sheets>
  <definedNames>
    <definedName name="_xlnm._FilterDatabase" localSheetId="0" hidden="1">拟聘用人员名单!$A$2:$P$60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<sst xmlns="http://schemas.openxmlformats.org/spreadsheetml/2006/main" count="319" uniqueCount="148">
  <si>
    <t>天全县2024年下半年公开考试招聘综合类事业单位工作人员拟聘用人员名单（一）</t>
  </si>
  <si>
    <t>姓名</t>
  </si>
  <si>
    <t>性别</t>
  </si>
  <si>
    <t>准考证号</t>
  </si>
  <si>
    <t>岗位代码</t>
  </si>
  <si>
    <t>主管部门</t>
  </si>
  <si>
    <t>招聘单位</t>
  </si>
  <si>
    <t>笔试成绩</t>
  </si>
  <si>
    <t>笔试折合成绩</t>
  </si>
  <si>
    <t>面试成绩</t>
  </si>
  <si>
    <t>面试折合成绩</t>
  </si>
  <si>
    <t>总成绩</t>
  </si>
  <si>
    <t>总排名</t>
  </si>
  <si>
    <t>体检结果</t>
  </si>
  <si>
    <t>政审考察结果</t>
  </si>
  <si>
    <t>是否拟聘用</t>
  </si>
  <si>
    <t>备注</t>
  </si>
  <si>
    <t>徐婷</t>
  </si>
  <si>
    <t>女</t>
  </si>
  <si>
    <t>2024046071719</t>
  </si>
  <si>
    <t>24094001</t>
  </si>
  <si>
    <t>中共天全县委组织部</t>
  </si>
  <si>
    <t>中共天全县委组织部党员教育中心</t>
  </si>
  <si>
    <t>合格</t>
  </si>
  <si>
    <t>拟聘用</t>
  </si>
  <si>
    <t>任铠润</t>
  </si>
  <si>
    <t>男</t>
  </si>
  <si>
    <t>2024046072305</t>
  </si>
  <si>
    <t>递补</t>
  </si>
  <si>
    <t>杨帆</t>
  </si>
  <si>
    <t>2024046072718</t>
  </si>
  <si>
    <t>24094002</t>
  </si>
  <si>
    <t>天全县高层次人才服务中心</t>
  </si>
  <si>
    <t>高旖超</t>
  </si>
  <si>
    <t>2024046072922</t>
  </si>
  <si>
    <t>24094003</t>
  </si>
  <si>
    <t>天全县林业局</t>
  </si>
  <si>
    <t>天全县世界自然遗产管护中心</t>
  </si>
  <si>
    <t>张月</t>
  </si>
  <si>
    <t>2024046073028</t>
  </si>
  <si>
    <t>24094004</t>
  </si>
  <si>
    <t>天全县司法局</t>
  </si>
  <si>
    <t>天全县公证处</t>
  </si>
  <si>
    <t>曹杰</t>
  </si>
  <si>
    <t>2024046073222</t>
  </si>
  <si>
    <t>24094005</t>
  </si>
  <si>
    <t>刘雨霖</t>
  </si>
  <si>
    <t>2024046073807</t>
  </si>
  <si>
    <t>24094007</t>
  </si>
  <si>
    <t>天全县发展和改革局</t>
  </si>
  <si>
    <t>天全县经济社会发展事务中心</t>
  </si>
  <si>
    <t>袁浩</t>
  </si>
  <si>
    <t>2024046073905</t>
  </si>
  <si>
    <t>24094008</t>
  </si>
  <si>
    <t>王崇宇</t>
  </si>
  <si>
    <t>2024046074219</t>
  </si>
  <si>
    <t>24094009</t>
  </si>
  <si>
    <t>杨攀</t>
  </si>
  <si>
    <t>2024046074321</t>
  </si>
  <si>
    <t>24094010</t>
  </si>
  <si>
    <t>天全县交通运输局</t>
  </si>
  <si>
    <t>天全县交通运输发展服务中心</t>
  </si>
  <si>
    <t>史金月</t>
  </si>
  <si>
    <t>2024046080108</t>
  </si>
  <si>
    <t>24094011</t>
  </si>
  <si>
    <t>苟明珠</t>
  </si>
  <si>
    <t>2024046080225</t>
  </si>
  <si>
    <t>24094012</t>
  </si>
  <si>
    <t>熊大玮</t>
  </si>
  <si>
    <t>2024046080315</t>
  </si>
  <si>
    <t>24094013</t>
  </si>
  <si>
    <t>唐晨添</t>
  </si>
  <si>
    <t>2024046080428</t>
  </si>
  <si>
    <t>24094014</t>
  </si>
  <si>
    <t>天全县应急管理局</t>
  </si>
  <si>
    <t>天全县应急服务中心</t>
  </si>
  <si>
    <t>赵轲</t>
  </si>
  <si>
    <t>2024046080821</t>
  </si>
  <si>
    <t>24094015</t>
  </si>
  <si>
    <t>天全县自然资源和规划局</t>
  </si>
  <si>
    <t>乡镇自然资源和规划所（仁义、新场、兴业、乐英、新华、喇叭河各1名）</t>
  </si>
  <si>
    <t>邹兰英</t>
  </si>
  <si>
    <t>2024046080724</t>
  </si>
  <si>
    <t>程治源</t>
  </si>
  <si>
    <t>2024046080919</t>
  </si>
  <si>
    <t>杨路佳</t>
  </si>
  <si>
    <t>2024046081120</t>
  </si>
  <si>
    <t>胡阳</t>
  </si>
  <si>
    <t>2024046081226</t>
  </si>
  <si>
    <t>李欢</t>
  </si>
  <si>
    <t>2024046081123</t>
  </si>
  <si>
    <t>易楚力</t>
  </si>
  <si>
    <t>2024046081319</t>
  </si>
  <si>
    <t>24094016</t>
  </si>
  <si>
    <t>天全县医疗保障局</t>
  </si>
  <si>
    <t>天全县医疗保障事务中心</t>
  </si>
  <si>
    <t>山卓尔</t>
  </si>
  <si>
    <t>2024046081525</t>
  </si>
  <si>
    <t>24094017</t>
  </si>
  <si>
    <t>天全县农业农村局</t>
  </si>
  <si>
    <t>天全县农业产业发展和技术服务中心</t>
  </si>
  <si>
    <t>何苗</t>
  </si>
  <si>
    <t>2024046081621</t>
  </si>
  <si>
    <t>24094018</t>
  </si>
  <si>
    <t>卜松林</t>
  </si>
  <si>
    <t>2024046081706</t>
  </si>
  <si>
    <t>24094019</t>
  </si>
  <si>
    <t>天全县公安局</t>
  </si>
  <si>
    <t>天全县智慧城市指挥服务中心</t>
  </si>
  <si>
    <t>杨露雅</t>
  </si>
  <si>
    <t>2024046082118</t>
  </si>
  <si>
    <t>24094020</t>
  </si>
  <si>
    <t>天全县水利局</t>
  </si>
  <si>
    <t>天全县水利发展中心</t>
  </si>
  <si>
    <t>尹磊</t>
  </si>
  <si>
    <t>2024046082713</t>
  </si>
  <si>
    <t>24094021</t>
  </si>
  <si>
    <t>王轲</t>
  </si>
  <si>
    <t>2024046082327</t>
  </si>
  <si>
    <t>代芸芸</t>
  </si>
  <si>
    <t>2024046082820</t>
  </si>
  <si>
    <t>24094022</t>
  </si>
  <si>
    <t>天全县统计局</t>
  </si>
  <si>
    <t>天全县调查中心（天全县大数据处理中心）</t>
  </si>
  <si>
    <t>段练</t>
  </si>
  <si>
    <t>2024046083005</t>
  </si>
  <si>
    <t>24094023</t>
  </si>
  <si>
    <t>天全县财政局</t>
  </si>
  <si>
    <t>天全县财政投资评审中心</t>
  </si>
  <si>
    <t>曾淞</t>
  </si>
  <si>
    <t>2024046083110</t>
  </si>
  <si>
    <t>24094024</t>
  </si>
  <si>
    <t>天全县教育局</t>
  </si>
  <si>
    <t>天全县教育科研和教师发展中心</t>
  </si>
  <si>
    <t>杨康佳</t>
  </si>
  <si>
    <t>2024046083313</t>
  </si>
  <si>
    <t>天全县城厢镇人民政府</t>
  </si>
  <si>
    <t>天全县城厢镇农业综合服务中心</t>
  </si>
  <si>
    <t>何易峰</t>
  </si>
  <si>
    <t>2024046083429</t>
  </si>
  <si>
    <t>24094027</t>
  </si>
  <si>
    <t>天全县小河镇人民政府</t>
  </si>
  <si>
    <t>天全县小河镇便民服务中心</t>
  </si>
  <si>
    <t>杨鹏世</t>
  </si>
  <si>
    <t>2024046083720</t>
  </si>
  <si>
    <t>24094028</t>
  </si>
  <si>
    <t>天全县喇叭河镇人民政府</t>
  </si>
  <si>
    <t>天全县喇叭河文化旅游服务中心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</si>
</sst>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微软雅黑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tabSelected="1" zoomScale="85" zoomScaleNormal="85" workbookViewId="0">
      <pane ySplit="2" topLeftCell="A3" activePane="bottomLeft" state="frozen"/>
      <selection/>
      <selection pane="bottomLeft" activeCell="R8" sqref="R8"/>
    </sheetView>
  </sheetViews>
  <sheetFormatPr defaultColWidth="9" defaultRowHeight="13.5"/>
  <cols>
    <col min="1" max="1" width="7.125" style="1" customWidth="1"/>
    <col min="2" max="2" width="4.375" style="1" customWidth="1"/>
    <col min="3" max="3" width="16.9166666666667" style="1" customWidth="1"/>
    <col min="4" max="4" width="10.875" style="1" customWidth="1"/>
    <col min="5" max="5" width="21.4666666666667" style="1" customWidth="1"/>
    <col min="6" max="6" width="33" style="1" customWidth="1"/>
    <col min="7" max="7" width="6.75833333333333" style="1" customWidth="1"/>
    <col min="8" max="8" width="6.90833333333333" style="1" customWidth="1"/>
    <col min="9" max="9" width="6" style="1" customWidth="1"/>
    <col min="10" max="10" width="6.375" style="1" customWidth="1"/>
    <col min="11" max="11" width="8.625" style="1" customWidth="1"/>
    <col min="12" max="12" width="5.875" style="1" customWidth="1"/>
    <col min="13" max="13" width="7.34166666666667" style="1" customWidth="1"/>
    <col min="14" max="14" width="7.78333333333333" style="1" customWidth="1"/>
    <col min="15" max="15" width="9.55" style="1" customWidth="1"/>
    <col min="16" max="16" width="10.125" style="1" customWidth="1"/>
    <col min="17" max="16384" width="9" style="1"/>
  </cols>
  <sheetData>
    <row r="1" s="1" customFormat="1" ht="4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6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="1" customFormat="1" ht="21" customHeight="1" spans="1:16">
      <c r="A3" s="4" t="s">
        <v>17</v>
      </c>
      <c r="B3" s="4" t="s">
        <v>18</v>
      </c>
      <c r="C3" s="5" t="s">
        <v>19</v>
      </c>
      <c r="D3" s="4" t="s">
        <v>20</v>
      </c>
      <c r="E3" s="6" t="s">
        <v>21</v>
      </c>
      <c r="F3" s="4" t="s">
        <v>22</v>
      </c>
      <c r="G3" s="6">
        <v>79.7</v>
      </c>
      <c r="H3" s="6">
        <f>G3*0.6</f>
        <v>47.82</v>
      </c>
      <c r="I3" s="6">
        <v>83.9</v>
      </c>
      <c r="J3" s="16">
        <f>I3*0.4</f>
        <v>33.56</v>
      </c>
      <c r="K3" s="17">
        <f>J3+H3</f>
        <v>81.38</v>
      </c>
      <c r="L3" s="6">
        <v>2</v>
      </c>
      <c r="M3" s="6" t="s">
        <v>23</v>
      </c>
      <c r="N3" s="6" t="s">
        <v>23</v>
      </c>
      <c r="O3" s="6" t="s">
        <v>24</v>
      </c>
      <c r="P3" s="8"/>
    </row>
    <row r="4" s="1" customFormat="1" ht="21" customHeight="1" spans="1:16">
      <c r="A4" s="4" t="s">
        <v>25</v>
      </c>
      <c r="B4" s="4" t="s">
        <v>26</v>
      </c>
      <c r="C4" s="5" t="s">
        <v>27</v>
      </c>
      <c r="D4" s="4" t="s">
        <v>20</v>
      </c>
      <c r="E4" s="6" t="s">
        <v>21</v>
      </c>
      <c r="F4" s="4" t="s">
        <v>22</v>
      </c>
      <c r="G4" s="6">
        <v>76.55</v>
      </c>
      <c r="H4" s="6">
        <f>G4*0.6</f>
        <v>45.93</v>
      </c>
      <c r="I4" s="6">
        <v>84.5</v>
      </c>
      <c r="J4" s="16">
        <f>I4*0.4</f>
        <v>33.8</v>
      </c>
      <c r="K4" s="17">
        <f>J4+H4</f>
        <v>79.73</v>
      </c>
      <c r="L4" s="6">
        <v>3</v>
      </c>
      <c r="M4" s="6" t="s">
        <v>23</v>
      </c>
      <c r="N4" s="6" t="s">
        <v>23</v>
      </c>
      <c r="O4" s="6" t="s">
        <v>24</v>
      </c>
      <c r="P4" s="15" t="s">
        <v>28</v>
      </c>
    </row>
    <row r="5" s="1" customFormat="1" ht="20" customHeight="1" spans="1:16">
      <c r="A5" s="7"/>
      <c r="B5" s="7"/>
      <c r="C5" s="8"/>
      <c r="D5" s="8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7"/>
    </row>
    <row r="6" s="1" customFormat="1" ht="23" customHeight="1" spans="1:16">
      <c r="A6" s="4" t="s">
        <v>29</v>
      </c>
      <c r="B6" s="4" t="s">
        <v>26</v>
      </c>
      <c r="C6" s="5" t="s">
        <v>30</v>
      </c>
      <c r="D6" s="4" t="s">
        <v>31</v>
      </c>
      <c r="E6" s="6" t="s">
        <v>21</v>
      </c>
      <c r="F6" s="4" t="s">
        <v>32</v>
      </c>
      <c r="G6" s="6">
        <v>78.35</v>
      </c>
      <c r="H6" s="6">
        <f>G6*0.6</f>
        <v>47.01</v>
      </c>
      <c r="I6" s="6">
        <v>80.9</v>
      </c>
      <c r="J6" s="16">
        <f>I6*0.4</f>
        <v>32.36</v>
      </c>
      <c r="K6" s="17">
        <f>J6+H6</f>
        <v>79.37</v>
      </c>
      <c r="L6" s="6">
        <v>2</v>
      </c>
      <c r="M6" s="6" t="s">
        <v>23</v>
      </c>
      <c r="N6" s="6" t="s">
        <v>23</v>
      </c>
      <c r="O6" s="6" t="s">
        <v>24</v>
      </c>
      <c r="P6" s="15" t="s">
        <v>28</v>
      </c>
    </row>
    <row r="7" s="1" customFormat="1" ht="20" customHeight="1" spans="1:16">
      <c r="A7" s="7"/>
      <c r="B7" s="7"/>
      <c r="C7" s="8"/>
      <c r="D7" s="8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7"/>
    </row>
    <row r="8" s="1" customFormat="1" ht="20" customHeight="1" spans="1:16">
      <c r="A8" s="4" t="s">
        <v>33</v>
      </c>
      <c r="B8" s="4" t="s">
        <v>26</v>
      </c>
      <c r="C8" s="5" t="s">
        <v>34</v>
      </c>
      <c r="D8" s="4" t="s">
        <v>35</v>
      </c>
      <c r="E8" s="6" t="s">
        <v>36</v>
      </c>
      <c r="F8" s="4" t="s">
        <v>37</v>
      </c>
      <c r="G8" s="6">
        <v>72.65</v>
      </c>
      <c r="H8" s="6">
        <f>G8*0.6</f>
        <v>43.59</v>
      </c>
      <c r="I8" s="6">
        <v>85.4</v>
      </c>
      <c r="J8" s="16">
        <f>I8*0.4</f>
        <v>34.16</v>
      </c>
      <c r="K8" s="17">
        <f>J8+H8</f>
        <v>77.75</v>
      </c>
      <c r="L8" s="6">
        <v>1</v>
      </c>
      <c r="M8" s="6" t="s">
        <v>23</v>
      </c>
      <c r="N8" s="6" t="s">
        <v>23</v>
      </c>
      <c r="O8" s="6" t="s">
        <v>24</v>
      </c>
      <c r="P8" s="8"/>
    </row>
    <row r="9" s="1" customFormat="1" ht="20" customHeight="1" spans="1:16">
      <c r="A9" s="7"/>
      <c r="B9" s="7"/>
      <c r="C9" s="8"/>
      <c r="D9" s="8"/>
      <c r="E9" s="7"/>
      <c r="F9" s="7"/>
      <c r="G9" s="8"/>
      <c r="H9" s="8"/>
      <c r="I9" s="8"/>
      <c r="J9" s="8"/>
      <c r="K9" s="8"/>
      <c r="L9" s="8"/>
      <c r="M9" s="8"/>
      <c r="N9" s="8"/>
      <c r="O9" s="8"/>
      <c r="P9" s="7"/>
    </row>
    <row r="10" s="1" customFormat="1" ht="20" customHeight="1" spans="1:16">
      <c r="A10" s="4" t="s">
        <v>38</v>
      </c>
      <c r="B10" s="4" t="s">
        <v>18</v>
      </c>
      <c r="C10" s="5" t="s">
        <v>39</v>
      </c>
      <c r="D10" s="4" t="s">
        <v>40</v>
      </c>
      <c r="E10" s="6" t="s">
        <v>41</v>
      </c>
      <c r="F10" s="4" t="s">
        <v>42</v>
      </c>
      <c r="G10" s="6">
        <v>72.55</v>
      </c>
      <c r="H10" s="6">
        <f>G10*0.6</f>
        <v>43.53</v>
      </c>
      <c r="I10" s="6">
        <v>83</v>
      </c>
      <c r="J10" s="16">
        <f>I10*0.4</f>
        <v>33.2</v>
      </c>
      <c r="K10" s="17">
        <f>J10+H10</f>
        <v>76.73</v>
      </c>
      <c r="L10" s="6">
        <v>3</v>
      </c>
      <c r="M10" s="6" t="s">
        <v>23</v>
      </c>
      <c r="N10" s="6" t="s">
        <v>23</v>
      </c>
      <c r="O10" s="6" t="s">
        <v>24</v>
      </c>
      <c r="P10" s="15" t="s">
        <v>28</v>
      </c>
    </row>
    <row r="11" s="1" customFormat="1" ht="20" customHeight="1" spans="1:16">
      <c r="A11" s="7"/>
      <c r="B11" s="7"/>
      <c r="C11" s="8"/>
      <c r="D11" s="8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7"/>
    </row>
    <row r="12" s="1" customFormat="1" ht="20" customHeight="1" spans="1:16">
      <c r="A12" s="4" t="s">
        <v>43</v>
      </c>
      <c r="B12" s="4" t="s">
        <v>18</v>
      </c>
      <c r="C12" s="5" t="s">
        <v>44</v>
      </c>
      <c r="D12" s="4" t="s">
        <v>45</v>
      </c>
      <c r="E12" s="6" t="s">
        <v>41</v>
      </c>
      <c r="F12" s="4" t="s">
        <v>42</v>
      </c>
      <c r="G12" s="6">
        <v>71.7</v>
      </c>
      <c r="H12" s="6">
        <f>G12*0.6</f>
        <v>43.02</v>
      </c>
      <c r="I12" s="6">
        <v>86.4</v>
      </c>
      <c r="J12" s="16">
        <f>I12*0.4</f>
        <v>34.56</v>
      </c>
      <c r="K12" s="17">
        <f>J12+H12</f>
        <v>77.58</v>
      </c>
      <c r="L12" s="6">
        <v>1</v>
      </c>
      <c r="M12" s="6" t="s">
        <v>23</v>
      </c>
      <c r="N12" s="6" t="s">
        <v>23</v>
      </c>
      <c r="O12" s="6" t="s">
        <v>24</v>
      </c>
      <c r="P12" s="8"/>
    </row>
    <row r="13" s="1" customFormat="1" ht="20" customHeight="1" spans="1:16">
      <c r="A13" s="7"/>
      <c r="B13" s="7"/>
      <c r="C13" s="8"/>
      <c r="D13" s="8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18"/>
    </row>
    <row r="14" s="1" customFormat="1" ht="20" customHeight="1" spans="1:16">
      <c r="A14" s="4" t="s">
        <v>46</v>
      </c>
      <c r="B14" s="4" t="s">
        <v>26</v>
      </c>
      <c r="C14" s="5" t="s">
        <v>47</v>
      </c>
      <c r="D14" s="4" t="s">
        <v>48</v>
      </c>
      <c r="E14" s="6" t="s">
        <v>49</v>
      </c>
      <c r="F14" s="4" t="s">
        <v>50</v>
      </c>
      <c r="G14" s="6">
        <v>75.4</v>
      </c>
      <c r="H14" s="6">
        <f>G14*0.6</f>
        <v>45.24</v>
      </c>
      <c r="I14" s="6">
        <v>85.8</v>
      </c>
      <c r="J14" s="16">
        <f>I14*0.4</f>
        <v>34.32</v>
      </c>
      <c r="K14" s="17">
        <f>J14+H14</f>
        <v>79.56</v>
      </c>
      <c r="L14" s="6">
        <v>1</v>
      </c>
      <c r="M14" s="6" t="s">
        <v>23</v>
      </c>
      <c r="N14" s="6" t="s">
        <v>23</v>
      </c>
      <c r="O14" s="6" t="s">
        <v>24</v>
      </c>
      <c r="P14" s="8"/>
    </row>
    <row r="15" s="1" customFormat="1" ht="20" customHeight="1" spans="1:16">
      <c r="A15" s="4"/>
      <c r="B15" s="4"/>
      <c r="C15" s="5"/>
      <c r="D15" s="4"/>
      <c r="E15" s="6"/>
      <c r="F15" s="4"/>
      <c r="G15" s="6"/>
      <c r="H15" s="6"/>
      <c r="I15" s="6"/>
      <c r="J15" s="16"/>
      <c r="K15" s="17"/>
      <c r="L15" s="6"/>
      <c r="M15" s="6"/>
      <c r="N15" s="6"/>
      <c r="O15" s="6"/>
      <c r="P15" s="8"/>
    </row>
    <row r="16" s="1" customFormat="1" ht="20" customHeight="1" spans="1:16">
      <c r="A16" s="4" t="s">
        <v>51</v>
      </c>
      <c r="B16" s="4" t="s">
        <v>26</v>
      </c>
      <c r="C16" s="5" t="s">
        <v>52</v>
      </c>
      <c r="D16" s="4" t="s">
        <v>53</v>
      </c>
      <c r="E16" s="6" t="s">
        <v>49</v>
      </c>
      <c r="F16" s="4" t="s">
        <v>50</v>
      </c>
      <c r="G16" s="6">
        <v>71.9</v>
      </c>
      <c r="H16" s="6">
        <f>G16*0.6</f>
        <v>43.14</v>
      </c>
      <c r="I16" s="6">
        <v>83.6</v>
      </c>
      <c r="J16" s="16">
        <f>I16*0.4</f>
        <v>33.44</v>
      </c>
      <c r="K16" s="17">
        <f>J16+H16</f>
        <v>76.58</v>
      </c>
      <c r="L16" s="6">
        <v>1</v>
      </c>
      <c r="M16" s="6" t="s">
        <v>23</v>
      </c>
      <c r="N16" s="6" t="s">
        <v>23</v>
      </c>
      <c r="O16" s="6" t="s">
        <v>24</v>
      </c>
      <c r="P16" s="8"/>
    </row>
    <row r="17" s="1" customFormat="1" ht="20" customHeight="1" spans="1:16">
      <c r="A17" s="9"/>
      <c r="B17" s="4"/>
      <c r="C17" s="10"/>
      <c r="D17" s="4"/>
      <c r="E17" s="6"/>
      <c r="F17" s="4"/>
      <c r="G17" s="6"/>
      <c r="H17" s="6"/>
      <c r="I17" s="6"/>
      <c r="J17" s="16"/>
      <c r="K17" s="17"/>
      <c r="L17" s="6"/>
      <c r="M17" s="6"/>
      <c r="N17" s="6"/>
      <c r="O17" s="6"/>
      <c r="P17" s="8"/>
    </row>
    <row r="18" s="1" customFormat="1" ht="20" customHeight="1" spans="1:16">
      <c r="A18" s="4" t="s">
        <v>54</v>
      </c>
      <c r="B18" s="4" t="s">
        <v>26</v>
      </c>
      <c r="C18" s="5" t="s">
        <v>55</v>
      </c>
      <c r="D18" s="4" t="s">
        <v>56</v>
      </c>
      <c r="E18" s="6" t="s">
        <v>49</v>
      </c>
      <c r="F18" s="4" t="s">
        <v>50</v>
      </c>
      <c r="G18" s="6">
        <v>74.5</v>
      </c>
      <c r="H18" s="6">
        <f>G18*0.6</f>
        <v>44.7</v>
      </c>
      <c r="I18" s="6">
        <v>83</v>
      </c>
      <c r="J18" s="16">
        <f>I18*0.4</f>
        <v>33.2</v>
      </c>
      <c r="K18" s="17">
        <f>J18+H18</f>
        <v>77.9</v>
      </c>
      <c r="L18" s="6">
        <v>2</v>
      </c>
      <c r="M18" s="6" t="s">
        <v>23</v>
      </c>
      <c r="N18" s="6" t="s">
        <v>23</v>
      </c>
      <c r="O18" s="6" t="s">
        <v>24</v>
      </c>
      <c r="P18" s="15" t="s">
        <v>28</v>
      </c>
    </row>
    <row r="19" s="1" customFormat="1" ht="20" customHeight="1" spans="1:16">
      <c r="A19" s="4"/>
      <c r="B19" s="4"/>
      <c r="C19" s="5"/>
      <c r="D19" s="4"/>
      <c r="E19" s="6"/>
      <c r="F19" s="4"/>
      <c r="G19" s="6"/>
      <c r="H19" s="6"/>
      <c r="I19" s="6"/>
      <c r="J19" s="16"/>
      <c r="K19" s="17"/>
      <c r="L19" s="6"/>
      <c r="M19" s="6"/>
      <c r="N19" s="6"/>
      <c r="O19" s="6"/>
      <c r="P19" s="7"/>
    </row>
    <row r="20" s="1" customFormat="1" ht="20" customHeight="1" spans="1:16">
      <c r="A20" s="4" t="s">
        <v>57</v>
      </c>
      <c r="B20" s="4" t="s">
        <v>26</v>
      </c>
      <c r="C20" s="5" t="s">
        <v>58</v>
      </c>
      <c r="D20" s="4" t="s">
        <v>59</v>
      </c>
      <c r="E20" s="6" t="s">
        <v>60</v>
      </c>
      <c r="F20" s="4" t="s">
        <v>61</v>
      </c>
      <c r="G20" s="6">
        <v>73.8</v>
      </c>
      <c r="H20" s="6">
        <f>G20*0.6</f>
        <v>44.28</v>
      </c>
      <c r="I20" s="6">
        <v>85.6</v>
      </c>
      <c r="J20" s="16">
        <f>I20*0.4</f>
        <v>34.24</v>
      </c>
      <c r="K20" s="17">
        <f>J20+H20</f>
        <v>78.52</v>
      </c>
      <c r="L20" s="6">
        <v>1</v>
      </c>
      <c r="M20" s="6" t="s">
        <v>23</v>
      </c>
      <c r="N20" s="6" t="s">
        <v>23</v>
      </c>
      <c r="O20" s="6" t="s">
        <v>24</v>
      </c>
      <c r="P20" s="18"/>
    </row>
    <row r="21" s="1" customFormat="1" ht="20" customHeight="1" spans="1:16">
      <c r="A21" s="7"/>
      <c r="B21" s="7"/>
      <c r="C21" s="8"/>
      <c r="D21" s="8"/>
      <c r="E21" s="7"/>
      <c r="F21" s="7"/>
      <c r="G21" s="8"/>
      <c r="H21" s="8"/>
      <c r="I21" s="8"/>
      <c r="J21" s="8"/>
      <c r="K21" s="8"/>
      <c r="L21" s="8"/>
      <c r="M21" s="8"/>
      <c r="N21" s="8"/>
      <c r="O21" s="8"/>
      <c r="P21" s="7"/>
    </row>
    <row r="22" s="1" customFormat="1" ht="20" customHeight="1" spans="1:16">
      <c r="A22" s="4" t="s">
        <v>62</v>
      </c>
      <c r="B22" s="4" t="s">
        <v>18</v>
      </c>
      <c r="C22" s="5" t="s">
        <v>63</v>
      </c>
      <c r="D22" s="4" t="s">
        <v>64</v>
      </c>
      <c r="E22" s="6" t="s">
        <v>60</v>
      </c>
      <c r="F22" s="4" t="s">
        <v>61</v>
      </c>
      <c r="G22" s="6">
        <v>79.4</v>
      </c>
      <c r="H22" s="6">
        <f>G22*0.6</f>
        <v>47.64</v>
      </c>
      <c r="I22" s="6">
        <v>81.2</v>
      </c>
      <c r="J22" s="16">
        <f>I22*0.4</f>
        <v>32.48</v>
      </c>
      <c r="K22" s="17">
        <f>J22+H22</f>
        <v>80.12</v>
      </c>
      <c r="L22" s="6">
        <v>1</v>
      </c>
      <c r="M22" s="6" t="s">
        <v>23</v>
      </c>
      <c r="N22" s="6" t="s">
        <v>23</v>
      </c>
      <c r="O22" s="6" t="s">
        <v>24</v>
      </c>
      <c r="P22" s="18"/>
    </row>
    <row r="23" s="1" customFormat="1" ht="20" customHeight="1" spans="1:16">
      <c r="A23" s="4"/>
      <c r="B23" s="4"/>
      <c r="C23" s="5"/>
      <c r="D23" s="4"/>
      <c r="E23" s="6"/>
      <c r="F23" s="4"/>
      <c r="G23" s="6"/>
      <c r="H23" s="6"/>
      <c r="I23" s="6"/>
      <c r="J23" s="16"/>
      <c r="K23" s="17"/>
      <c r="L23" s="6"/>
      <c r="M23" s="6"/>
      <c r="N23" s="6"/>
      <c r="O23" s="6"/>
      <c r="P23" s="7"/>
    </row>
    <row r="24" s="1" customFormat="1" ht="20" customHeight="1" spans="1:16">
      <c r="A24" s="4" t="s">
        <v>65</v>
      </c>
      <c r="B24" s="4" t="s">
        <v>18</v>
      </c>
      <c r="C24" s="5" t="s">
        <v>66</v>
      </c>
      <c r="D24" s="4" t="s">
        <v>67</v>
      </c>
      <c r="E24" s="6" t="s">
        <v>60</v>
      </c>
      <c r="F24" s="4" t="s">
        <v>61</v>
      </c>
      <c r="G24" s="6">
        <v>71.25</v>
      </c>
      <c r="H24" s="6">
        <f>G24*0.6</f>
        <v>42.75</v>
      </c>
      <c r="I24" s="6">
        <v>83.2</v>
      </c>
      <c r="J24" s="16">
        <f>I24*0.4</f>
        <v>33.28</v>
      </c>
      <c r="K24" s="17">
        <f>J24+H24</f>
        <v>76.03</v>
      </c>
      <c r="L24" s="6">
        <v>1</v>
      </c>
      <c r="M24" s="6" t="s">
        <v>23</v>
      </c>
      <c r="N24" s="6" t="s">
        <v>23</v>
      </c>
      <c r="O24" s="6" t="s">
        <v>24</v>
      </c>
      <c r="P24" s="18"/>
    </row>
    <row r="25" s="1" customFormat="1" ht="20" customHeight="1" spans="1:16">
      <c r="A25" s="4"/>
      <c r="B25" s="4"/>
      <c r="C25" s="5"/>
      <c r="D25" s="4"/>
      <c r="E25" s="6"/>
      <c r="F25" s="4"/>
      <c r="G25" s="6"/>
      <c r="H25" s="6"/>
      <c r="I25" s="6"/>
      <c r="J25" s="16"/>
      <c r="K25" s="17"/>
      <c r="L25" s="6"/>
      <c r="M25" s="6"/>
      <c r="N25" s="6"/>
      <c r="O25" s="6"/>
      <c r="P25" s="7"/>
    </row>
    <row r="26" s="1" customFormat="1" ht="20" customHeight="1" spans="1:16">
      <c r="A26" s="4" t="s">
        <v>68</v>
      </c>
      <c r="B26" s="4" t="s">
        <v>26</v>
      </c>
      <c r="C26" s="5" t="s">
        <v>69</v>
      </c>
      <c r="D26" s="4" t="s">
        <v>70</v>
      </c>
      <c r="E26" s="6" t="s">
        <v>60</v>
      </c>
      <c r="F26" s="4" t="s">
        <v>61</v>
      </c>
      <c r="G26" s="6">
        <v>70.85</v>
      </c>
      <c r="H26" s="6">
        <f>G26*0.6</f>
        <v>42.51</v>
      </c>
      <c r="I26" s="6">
        <v>81.4</v>
      </c>
      <c r="J26" s="16">
        <f>I26*0.4</f>
        <v>32.56</v>
      </c>
      <c r="K26" s="17">
        <f>J26+H26</f>
        <v>75.07</v>
      </c>
      <c r="L26" s="6">
        <v>2</v>
      </c>
      <c r="M26" s="6" t="s">
        <v>23</v>
      </c>
      <c r="N26" s="6" t="s">
        <v>23</v>
      </c>
      <c r="O26" s="6" t="s">
        <v>24</v>
      </c>
      <c r="P26" s="15" t="s">
        <v>28</v>
      </c>
    </row>
    <row r="27" s="1" customFormat="1" ht="20" customHeight="1" spans="1:16">
      <c r="A27" s="4"/>
      <c r="B27" s="4"/>
      <c r="C27" s="5"/>
      <c r="D27" s="4"/>
      <c r="E27" s="6"/>
      <c r="F27" s="4"/>
      <c r="G27" s="6"/>
      <c r="H27" s="6"/>
      <c r="I27" s="6"/>
      <c r="J27" s="16"/>
      <c r="K27" s="17"/>
      <c r="L27" s="6"/>
      <c r="M27" s="6"/>
      <c r="N27" s="6"/>
      <c r="O27" s="6"/>
      <c r="P27" s="18"/>
    </row>
    <row r="28" s="1" customFormat="1" ht="20" customHeight="1" spans="1:16">
      <c r="A28" s="4" t="s">
        <v>71</v>
      </c>
      <c r="B28" s="4" t="s">
        <v>26</v>
      </c>
      <c r="C28" s="5" t="s">
        <v>72</v>
      </c>
      <c r="D28" s="4" t="s">
        <v>73</v>
      </c>
      <c r="E28" s="6" t="s">
        <v>74</v>
      </c>
      <c r="F28" s="4" t="s">
        <v>75</v>
      </c>
      <c r="G28" s="6">
        <v>76.55</v>
      </c>
      <c r="H28" s="6">
        <f>G28*0.6</f>
        <v>45.93</v>
      </c>
      <c r="I28" s="6">
        <v>83</v>
      </c>
      <c r="J28" s="16">
        <f>I28*0.4</f>
        <v>33.2</v>
      </c>
      <c r="K28" s="17">
        <f>J28+H28</f>
        <v>79.13</v>
      </c>
      <c r="L28" s="6">
        <v>1</v>
      </c>
      <c r="M28" s="6" t="s">
        <v>23</v>
      </c>
      <c r="N28" s="6" t="s">
        <v>23</v>
      </c>
      <c r="O28" s="6" t="s">
        <v>24</v>
      </c>
      <c r="P28" s="18"/>
    </row>
    <row r="29" s="1" customFormat="1" ht="20" customHeight="1" spans="1:16">
      <c r="A29" s="7"/>
      <c r="B29" s="7"/>
      <c r="C29" s="8"/>
      <c r="D29" s="8"/>
      <c r="E29" s="7"/>
      <c r="F29" s="7"/>
      <c r="G29" s="8"/>
      <c r="H29" s="8"/>
      <c r="I29" s="8"/>
      <c r="J29" s="8"/>
      <c r="K29" s="8"/>
      <c r="L29" s="8"/>
      <c r="M29" s="8"/>
      <c r="N29" s="8"/>
      <c r="O29" s="8"/>
      <c r="P29" s="7"/>
    </row>
    <row r="30" s="1" customFormat="1" ht="33" spans="1:16">
      <c r="A30" s="11" t="s">
        <v>76</v>
      </c>
      <c r="B30" s="11" t="s">
        <v>26</v>
      </c>
      <c r="C30" s="12" t="s">
        <v>77</v>
      </c>
      <c r="D30" s="11" t="s">
        <v>78</v>
      </c>
      <c r="E30" s="6" t="s">
        <v>79</v>
      </c>
      <c r="F30" s="11" t="s">
        <v>80</v>
      </c>
      <c r="G30" s="6">
        <v>79.6</v>
      </c>
      <c r="H30" s="6">
        <f t="shared" ref="H30:H35" si="0">G30*0.6</f>
        <v>47.76</v>
      </c>
      <c r="I30" s="6">
        <v>84.8</v>
      </c>
      <c r="J30" s="19">
        <f t="shared" ref="J30:J35" si="1">I30*0.4</f>
        <v>33.92</v>
      </c>
      <c r="K30" s="20">
        <f t="shared" ref="K30:K35" si="2">J30+H30</f>
        <v>81.68</v>
      </c>
      <c r="L30" s="6">
        <v>1</v>
      </c>
      <c r="M30" s="6" t="s">
        <v>23</v>
      </c>
      <c r="N30" s="6" t="s">
        <v>23</v>
      </c>
      <c r="O30" s="6" t="s">
        <v>24</v>
      </c>
      <c r="P30" s="18"/>
    </row>
    <row r="31" s="1" customFormat="1" ht="33" spans="1:16">
      <c r="A31" s="11" t="s">
        <v>81</v>
      </c>
      <c r="B31" s="11" t="s">
        <v>18</v>
      </c>
      <c r="C31" s="12" t="s">
        <v>82</v>
      </c>
      <c r="D31" s="11" t="s">
        <v>78</v>
      </c>
      <c r="E31" s="6" t="s">
        <v>79</v>
      </c>
      <c r="F31" s="11" t="s">
        <v>80</v>
      </c>
      <c r="G31" s="6">
        <v>74.1</v>
      </c>
      <c r="H31" s="6">
        <f t="shared" si="0"/>
        <v>44.46</v>
      </c>
      <c r="I31" s="6">
        <v>82.6</v>
      </c>
      <c r="J31" s="19">
        <f t="shared" si="1"/>
        <v>33.04</v>
      </c>
      <c r="K31" s="20">
        <f t="shared" si="2"/>
        <v>77.5</v>
      </c>
      <c r="L31" s="6">
        <v>3</v>
      </c>
      <c r="M31" s="6" t="s">
        <v>23</v>
      </c>
      <c r="N31" s="6" t="s">
        <v>23</v>
      </c>
      <c r="O31" s="6" t="s">
        <v>24</v>
      </c>
      <c r="P31" s="18"/>
    </row>
    <row r="32" s="1" customFormat="1" ht="33" spans="1:16">
      <c r="A32" s="11" t="s">
        <v>83</v>
      </c>
      <c r="B32" s="11" t="s">
        <v>26</v>
      </c>
      <c r="C32" s="12" t="s">
        <v>84</v>
      </c>
      <c r="D32" s="11" t="s">
        <v>78</v>
      </c>
      <c r="E32" s="6" t="s">
        <v>79</v>
      </c>
      <c r="F32" s="11" t="s">
        <v>80</v>
      </c>
      <c r="G32" s="6">
        <v>70.95</v>
      </c>
      <c r="H32" s="6">
        <f t="shared" si="0"/>
        <v>42.57</v>
      </c>
      <c r="I32" s="6">
        <v>85</v>
      </c>
      <c r="J32" s="19">
        <f t="shared" si="1"/>
        <v>34</v>
      </c>
      <c r="K32" s="20">
        <f t="shared" si="2"/>
        <v>76.57</v>
      </c>
      <c r="L32" s="6">
        <v>4</v>
      </c>
      <c r="M32" s="6" t="s">
        <v>23</v>
      </c>
      <c r="N32" s="6" t="s">
        <v>23</v>
      </c>
      <c r="O32" s="6" t="s">
        <v>24</v>
      </c>
      <c r="P32" s="18"/>
    </row>
    <row r="33" s="1" customFormat="1" ht="33" spans="1:16">
      <c r="A33" s="11" t="s">
        <v>85</v>
      </c>
      <c r="B33" s="11" t="s">
        <v>18</v>
      </c>
      <c r="C33" s="12" t="s">
        <v>86</v>
      </c>
      <c r="D33" s="11" t="s">
        <v>78</v>
      </c>
      <c r="E33" s="6" t="s">
        <v>79</v>
      </c>
      <c r="F33" s="11" t="s">
        <v>80</v>
      </c>
      <c r="G33" s="6">
        <v>70.35</v>
      </c>
      <c r="H33" s="6">
        <f t="shared" si="0"/>
        <v>42.21</v>
      </c>
      <c r="I33" s="6">
        <v>85.6</v>
      </c>
      <c r="J33" s="19">
        <f t="shared" si="1"/>
        <v>34.24</v>
      </c>
      <c r="K33" s="20">
        <f t="shared" si="2"/>
        <v>76.45</v>
      </c>
      <c r="L33" s="6">
        <v>5</v>
      </c>
      <c r="M33" s="6" t="s">
        <v>23</v>
      </c>
      <c r="N33" s="6" t="s">
        <v>23</v>
      </c>
      <c r="O33" s="6" t="s">
        <v>24</v>
      </c>
      <c r="P33" s="18"/>
    </row>
    <row r="34" s="1" customFormat="1" ht="33" spans="1:16">
      <c r="A34" s="11" t="s">
        <v>87</v>
      </c>
      <c r="B34" s="11" t="s">
        <v>18</v>
      </c>
      <c r="C34" s="12" t="s">
        <v>88</v>
      </c>
      <c r="D34" s="11" t="s">
        <v>78</v>
      </c>
      <c r="E34" s="6" t="s">
        <v>79</v>
      </c>
      <c r="F34" s="11" t="s">
        <v>80</v>
      </c>
      <c r="G34" s="6">
        <v>73.1</v>
      </c>
      <c r="H34" s="6">
        <f t="shared" si="0"/>
        <v>43.86</v>
      </c>
      <c r="I34" s="6">
        <v>80.3</v>
      </c>
      <c r="J34" s="19">
        <f t="shared" si="1"/>
        <v>32.12</v>
      </c>
      <c r="K34" s="20">
        <f t="shared" si="2"/>
        <v>75.98</v>
      </c>
      <c r="L34" s="6">
        <v>6</v>
      </c>
      <c r="M34" s="6" t="s">
        <v>23</v>
      </c>
      <c r="N34" s="6" t="s">
        <v>23</v>
      </c>
      <c r="O34" s="6" t="s">
        <v>24</v>
      </c>
      <c r="P34" s="18"/>
    </row>
    <row r="35" s="1" customFormat="1" ht="33" spans="1:16">
      <c r="A35" s="11" t="s">
        <v>89</v>
      </c>
      <c r="B35" s="11" t="s">
        <v>18</v>
      </c>
      <c r="C35" s="12" t="s">
        <v>90</v>
      </c>
      <c r="D35" s="11" t="s">
        <v>78</v>
      </c>
      <c r="E35" s="6" t="s">
        <v>79</v>
      </c>
      <c r="F35" s="11" t="s">
        <v>80</v>
      </c>
      <c r="G35" s="6">
        <v>69.6</v>
      </c>
      <c r="H35" s="6">
        <f t="shared" si="0"/>
        <v>41.76</v>
      </c>
      <c r="I35" s="6">
        <v>85.4</v>
      </c>
      <c r="J35" s="19">
        <f t="shared" si="1"/>
        <v>34.16</v>
      </c>
      <c r="K35" s="20">
        <f t="shared" si="2"/>
        <v>75.92</v>
      </c>
      <c r="L35" s="6">
        <v>7</v>
      </c>
      <c r="M35" s="6" t="s">
        <v>23</v>
      </c>
      <c r="N35" s="6" t="s">
        <v>23</v>
      </c>
      <c r="O35" s="6" t="s">
        <v>24</v>
      </c>
      <c r="P35" s="15" t="s">
        <v>28</v>
      </c>
    </row>
    <row r="36" s="1" customFormat="1" ht="17" customHeight="1" spans="1:16">
      <c r="A36" s="7"/>
      <c r="B36" s="7"/>
      <c r="C36" s="8"/>
      <c r="D36" s="8"/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7"/>
    </row>
    <row r="37" s="1" customFormat="1" ht="21" customHeight="1" spans="1:16">
      <c r="A37" s="11" t="s">
        <v>91</v>
      </c>
      <c r="B37" s="11" t="s">
        <v>26</v>
      </c>
      <c r="C37" s="12" t="s">
        <v>92</v>
      </c>
      <c r="D37" s="11" t="s">
        <v>93</v>
      </c>
      <c r="E37" s="6" t="s">
        <v>94</v>
      </c>
      <c r="F37" s="13" t="s">
        <v>95</v>
      </c>
      <c r="G37" s="6">
        <v>74.05</v>
      </c>
      <c r="H37" s="6">
        <f>G37*0.6</f>
        <v>44.43</v>
      </c>
      <c r="I37" s="6">
        <v>82.8</v>
      </c>
      <c r="J37" s="19">
        <f>I37*0.4</f>
        <v>33.12</v>
      </c>
      <c r="K37" s="20">
        <f>J37+H37</f>
        <v>77.55</v>
      </c>
      <c r="L37" s="6">
        <v>1</v>
      </c>
      <c r="M37" s="6" t="s">
        <v>23</v>
      </c>
      <c r="N37" s="6" t="s">
        <v>23</v>
      </c>
      <c r="O37" s="6" t="s">
        <v>24</v>
      </c>
      <c r="P37" s="8"/>
    </row>
    <row r="38" s="1" customFormat="1" ht="17" customHeight="1" spans="1:16">
      <c r="A38" s="13"/>
      <c r="B38" s="13"/>
      <c r="C38" s="14"/>
      <c r="D38" s="11"/>
      <c r="E38" s="6"/>
      <c r="F38" s="13"/>
      <c r="G38" s="6"/>
      <c r="H38" s="6"/>
      <c r="I38" s="6"/>
      <c r="J38" s="19"/>
      <c r="K38" s="20"/>
      <c r="L38" s="6"/>
      <c r="M38" s="6"/>
      <c r="N38" s="6"/>
      <c r="O38" s="6"/>
      <c r="P38" s="7"/>
    </row>
    <row r="39" s="1" customFormat="1" ht="22" customHeight="1" spans="1:16">
      <c r="A39" s="11" t="s">
        <v>96</v>
      </c>
      <c r="B39" s="11" t="s">
        <v>18</v>
      </c>
      <c r="C39" s="12" t="s">
        <v>97</v>
      </c>
      <c r="D39" s="11" t="s">
        <v>98</v>
      </c>
      <c r="E39" s="6" t="s">
        <v>99</v>
      </c>
      <c r="F39" s="15" t="s">
        <v>100</v>
      </c>
      <c r="G39" s="6">
        <v>70.2</v>
      </c>
      <c r="H39" s="6">
        <f>G39*0.6</f>
        <v>42.12</v>
      </c>
      <c r="I39" s="6">
        <v>83</v>
      </c>
      <c r="J39" s="19">
        <f>I39*0.4</f>
        <v>33.2</v>
      </c>
      <c r="K39" s="20">
        <f>J39+H39</f>
        <v>75.32</v>
      </c>
      <c r="L39" s="6">
        <v>1</v>
      </c>
      <c r="M39" s="6" t="s">
        <v>23</v>
      </c>
      <c r="N39" s="6" t="s">
        <v>23</v>
      </c>
      <c r="O39" s="6" t="s">
        <v>24</v>
      </c>
      <c r="P39" s="8"/>
    </row>
    <row r="40" s="1" customFormat="1" ht="15" customHeight="1" spans="1:16">
      <c r="A40" s="11"/>
      <c r="B40" s="11"/>
      <c r="C40" s="12"/>
      <c r="D40" s="11"/>
      <c r="E40" s="6"/>
      <c r="F40" s="6"/>
      <c r="G40" s="6"/>
      <c r="H40" s="6"/>
      <c r="I40" s="6"/>
      <c r="J40" s="19"/>
      <c r="K40" s="20"/>
      <c r="L40" s="6"/>
      <c r="M40" s="6"/>
      <c r="N40" s="6"/>
      <c r="O40" s="6"/>
      <c r="P40" s="7"/>
    </row>
    <row r="41" s="1" customFormat="1" ht="22" customHeight="1" spans="1:16">
      <c r="A41" s="11" t="s">
        <v>101</v>
      </c>
      <c r="B41" s="11" t="s">
        <v>18</v>
      </c>
      <c r="C41" s="12" t="s">
        <v>102</v>
      </c>
      <c r="D41" s="11" t="s">
        <v>103</v>
      </c>
      <c r="E41" s="6" t="s">
        <v>99</v>
      </c>
      <c r="F41" s="6" t="s">
        <v>100</v>
      </c>
      <c r="G41" s="6">
        <v>69.55</v>
      </c>
      <c r="H41" s="6">
        <f>G41*0.6</f>
        <v>41.73</v>
      </c>
      <c r="I41" s="6">
        <v>82.8</v>
      </c>
      <c r="J41" s="19">
        <f>I41*0.4</f>
        <v>33.12</v>
      </c>
      <c r="K41" s="20">
        <f>J41+H41</f>
        <v>74.85</v>
      </c>
      <c r="L41" s="6">
        <v>1</v>
      </c>
      <c r="M41" s="6" t="s">
        <v>23</v>
      </c>
      <c r="N41" s="6" t="s">
        <v>23</v>
      </c>
      <c r="O41" s="6" t="s">
        <v>24</v>
      </c>
      <c r="P41" s="8"/>
    </row>
    <row r="42" s="1" customFormat="1" ht="20" customHeight="1" spans="1:16">
      <c r="A42" s="7"/>
      <c r="B42" s="7"/>
      <c r="C42" s="8"/>
      <c r="D42" s="8"/>
      <c r="E42" s="7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="1" customFormat="1" ht="21" customHeight="1" spans="1:16">
      <c r="A43" s="4" t="s">
        <v>104</v>
      </c>
      <c r="B43" s="4" t="s">
        <v>26</v>
      </c>
      <c r="C43" s="5" t="s">
        <v>105</v>
      </c>
      <c r="D43" s="4" t="s">
        <v>106</v>
      </c>
      <c r="E43" s="6" t="s">
        <v>107</v>
      </c>
      <c r="F43" s="6" t="s">
        <v>108</v>
      </c>
      <c r="G43" s="6">
        <v>75.95</v>
      </c>
      <c r="H43" s="6">
        <f>G43*0.6</f>
        <v>45.57</v>
      </c>
      <c r="I43" s="6">
        <v>83.8</v>
      </c>
      <c r="J43" s="16">
        <f>I43*0.4</f>
        <v>33.52</v>
      </c>
      <c r="K43" s="17">
        <f>J43+H43</f>
        <v>79.09</v>
      </c>
      <c r="L43" s="6">
        <v>1</v>
      </c>
      <c r="M43" s="6" t="s">
        <v>23</v>
      </c>
      <c r="N43" s="6" t="s">
        <v>23</v>
      </c>
      <c r="O43" s="6" t="s">
        <v>24</v>
      </c>
      <c r="P43" s="8"/>
    </row>
    <row r="44" s="1" customFormat="1" ht="20" customHeight="1" spans="1:16">
      <c r="A44" s="9"/>
      <c r="B44" s="4"/>
      <c r="C44" s="10"/>
      <c r="D44" s="4"/>
      <c r="E44" s="6"/>
      <c r="F44" s="6"/>
      <c r="G44" s="6"/>
      <c r="H44" s="6"/>
      <c r="I44" s="6"/>
      <c r="J44" s="16"/>
      <c r="K44" s="17"/>
      <c r="L44" s="6"/>
      <c r="M44" s="6"/>
      <c r="N44" s="6"/>
      <c r="O44" s="6"/>
      <c r="P44" s="7"/>
    </row>
    <row r="45" s="1" customFormat="1" ht="20" customHeight="1" spans="1:16">
      <c r="A45" s="9" t="s">
        <v>109</v>
      </c>
      <c r="B45" s="4" t="s">
        <v>18</v>
      </c>
      <c r="C45" s="5" t="s">
        <v>110</v>
      </c>
      <c r="D45" s="4" t="s">
        <v>111</v>
      </c>
      <c r="E45" s="6" t="s">
        <v>112</v>
      </c>
      <c r="F45" s="6" t="s">
        <v>113</v>
      </c>
      <c r="G45" s="6">
        <v>72.5</v>
      </c>
      <c r="H45" s="6">
        <f>G45*0.6</f>
        <v>43.5</v>
      </c>
      <c r="I45" s="6">
        <v>81.6</v>
      </c>
      <c r="J45" s="16">
        <f>I45*0.4</f>
        <v>32.64</v>
      </c>
      <c r="K45" s="17">
        <f>J45+H45</f>
        <v>76.14</v>
      </c>
      <c r="L45" s="6">
        <v>1</v>
      </c>
      <c r="M45" s="6" t="s">
        <v>23</v>
      </c>
      <c r="N45" s="6" t="s">
        <v>23</v>
      </c>
      <c r="O45" s="6" t="s">
        <v>24</v>
      </c>
      <c r="P45" s="8"/>
    </row>
    <row r="46" s="1" customFormat="1" ht="20" customHeight="1" spans="1:16">
      <c r="A46" s="9"/>
      <c r="B46" s="4"/>
      <c r="C46" s="5"/>
      <c r="D46" s="4"/>
      <c r="E46" s="6"/>
      <c r="F46" s="6"/>
      <c r="G46" s="6"/>
      <c r="H46" s="6"/>
      <c r="I46" s="6"/>
      <c r="J46" s="16"/>
      <c r="K46" s="17"/>
      <c r="L46" s="6"/>
      <c r="M46" s="6"/>
      <c r="N46" s="6"/>
      <c r="O46" s="6"/>
      <c r="P46" s="7"/>
    </row>
    <row r="47" s="1" customFormat="1" ht="20" customHeight="1" spans="1:16">
      <c r="A47" s="4" t="s">
        <v>114</v>
      </c>
      <c r="B47" s="4" t="s">
        <v>26</v>
      </c>
      <c r="C47" s="5" t="s">
        <v>115</v>
      </c>
      <c r="D47" s="4" t="s">
        <v>116</v>
      </c>
      <c r="E47" s="6" t="s">
        <v>112</v>
      </c>
      <c r="F47" s="6" t="s">
        <v>113</v>
      </c>
      <c r="G47" s="6">
        <v>77.9</v>
      </c>
      <c r="H47" s="6">
        <f>G47*0.6</f>
        <v>46.74</v>
      </c>
      <c r="I47" s="6">
        <v>80.6</v>
      </c>
      <c r="J47" s="16">
        <f>I47*0.4</f>
        <v>32.24</v>
      </c>
      <c r="K47" s="17">
        <f>J47+H47</f>
        <v>78.98</v>
      </c>
      <c r="L47" s="6">
        <v>1</v>
      </c>
      <c r="M47" s="6" t="s">
        <v>23</v>
      </c>
      <c r="N47" s="6" t="s">
        <v>23</v>
      </c>
      <c r="O47" s="6" t="s">
        <v>24</v>
      </c>
      <c r="P47" s="8"/>
    </row>
    <row r="48" s="1" customFormat="1" ht="20" customHeight="1" spans="1:16">
      <c r="A48" s="4" t="s">
        <v>117</v>
      </c>
      <c r="B48" s="4" t="s">
        <v>26</v>
      </c>
      <c r="C48" s="5" t="s">
        <v>118</v>
      </c>
      <c r="D48" s="4" t="s">
        <v>116</v>
      </c>
      <c r="E48" s="6" t="s">
        <v>112</v>
      </c>
      <c r="F48" s="6" t="s">
        <v>113</v>
      </c>
      <c r="G48" s="6">
        <v>74.8</v>
      </c>
      <c r="H48" s="6">
        <f>G48*0.6</f>
        <v>44.88</v>
      </c>
      <c r="I48" s="6">
        <v>84.4</v>
      </c>
      <c r="J48" s="16">
        <f>I48*0.4</f>
        <v>33.76</v>
      </c>
      <c r="K48" s="17">
        <f>J48+H48</f>
        <v>78.64</v>
      </c>
      <c r="L48" s="6">
        <v>2</v>
      </c>
      <c r="M48" s="6" t="s">
        <v>23</v>
      </c>
      <c r="N48" s="6" t="s">
        <v>23</v>
      </c>
      <c r="O48" s="6" t="s">
        <v>24</v>
      </c>
      <c r="P48" s="8"/>
    </row>
    <row r="49" s="1" customFormat="1" ht="20" customHeight="1" spans="1:16">
      <c r="A49" s="4"/>
      <c r="B49" s="4"/>
      <c r="C49" s="5"/>
      <c r="D49" s="4"/>
      <c r="E49" s="6"/>
      <c r="F49" s="6"/>
      <c r="G49" s="6"/>
      <c r="H49" s="6"/>
      <c r="I49" s="6"/>
      <c r="J49" s="16"/>
      <c r="K49" s="17"/>
      <c r="L49" s="6"/>
      <c r="M49" s="6"/>
      <c r="N49" s="6"/>
      <c r="O49" s="6"/>
      <c r="P49" s="8"/>
    </row>
    <row r="50" s="1" customFormat="1" ht="20" customHeight="1" spans="1:16">
      <c r="A50" s="4" t="s">
        <v>119</v>
      </c>
      <c r="B50" s="4" t="s">
        <v>18</v>
      </c>
      <c r="C50" s="5" t="s">
        <v>120</v>
      </c>
      <c r="D50" s="4" t="s">
        <v>121</v>
      </c>
      <c r="E50" s="6" t="s">
        <v>122</v>
      </c>
      <c r="F50" s="6" t="s">
        <v>123</v>
      </c>
      <c r="G50" s="6">
        <v>75.3</v>
      </c>
      <c r="H50" s="6">
        <f>G50*0.6</f>
        <v>45.18</v>
      </c>
      <c r="I50" s="6">
        <v>84.4</v>
      </c>
      <c r="J50" s="16">
        <f>I50*0.4</f>
        <v>33.76</v>
      </c>
      <c r="K50" s="17">
        <f>J50+H50</f>
        <v>78.94</v>
      </c>
      <c r="L50" s="6">
        <v>1</v>
      </c>
      <c r="M50" s="6" t="s">
        <v>23</v>
      </c>
      <c r="N50" s="6" t="s">
        <v>23</v>
      </c>
      <c r="O50" s="6" t="s">
        <v>24</v>
      </c>
      <c r="P50" s="8"/>
    </row>
    <row r="51" s="1" customFormat="1" ht="20" customHeight="1" spans="1:16">
      <c r="A51" s="7"/>
      <c r="B51" s="7"/>
      <c r="C51" s="8"/>
      <c r="D51" s="8"/>
      <c r="E51" s="7"/>
      <c r="F51" s="7"/>
      <c r="G51" s="8"/>
      <c r="H51" s="8"/>
      <c r="I51" s="8"/>
      <c r="J51" s="8"/>
      <c r="K51" s="8"/>
      <c r="L51" s="8"/>
      <c r="M51" s="8"/>
      <c r="N51" s="8"/>
      <c r="O51" s="8"/>
      <c r="P51" s="7"/>
    </row>
    <row r="52" s="1" customFormat="1" ht="20" customHeight="1" spans="1:16">
      <c r="A52" s="4" t="s">
        <v>124</v>
      </c>
      <c r="B52" s="4" t="s">
        <v>26</v>
      </c>
      <c r="C52" s="5" t="s">
        <v>125</v>
      </c>
      <c r="D52" s="4" t="s">
        <v>126</v>
      </c>
      <c r="E52" s="6" t="s">
        <v>127</v>
      </c>
      <c r="F52" s="6" t="s">
        <v>128</v>
      </c>
      <c r="G52" s="6">
        <v>78.6</v>
      </c>
      <c r="H52" s="6">
        <f>G52*0.6</f>
        <v>47.16</v>
      </c>
      <c r="I52" s="6">
        <v>85.2</v>
      </c>
      <c r="J52" s="16">
        <f>I52*0.4</f>
        <v>34.08</v>
      </c>
      <c r="K52" s="17">
        <f>J52+H52</f>
        <v>81.24</v>
      </c>
      <c r="L52" s="6">
        <v>1</v>
      </c>
      <c r="M52" s="6" t="s">
        <v>23</v>
      </c>
      <c r="N52" s="6" t="s">
        <v>23</v>
      </c>
      <c r="O52" s="6" t="s">
        <v>24</v>
      </c>
      <c r="P52" s="7"/>
    </row>
    <row r="53" s="1" customFormat="1" ht="20" customHeight="1" spans="1:16">
      <c r="A53" s="4"/>
      <c r="B53" s="4"/>
      <c r="C53" s="5"/>
      <c r="D53" s="4"/>
      <c r="E53" s="6"/>
      <c r="F53" s="6"/>
      <c r="G53" s="6"/>
      <c r="H53" s="6"/>
      <c r="I53" s="6"/>
      <c r="J53" s="16"/>
      <c r="K53" s="17"/>
      <c r="L53" s="6"/>
      <c r="M53" s="6"/>
      <c r="N53" s="6"/>
      <c r="O53" s="6"/>
      <c r="P53" s="7"/>
    </row>
    <row r="54" s="1" customFormat="1" ht="20" customHeight="1" spans="1:16">
      <c r="A54" s="4" t="s">
        <v>129</v>
      </c>
      <c r="B54" s="4" t="s">
        <v>18</v>
      </c>
      <c r="C54" s="5" t="s">
        <v>130</v>
      </c>
      <c r="D54" s="4" t="s">
        <v>131</v>
      </c>
      <c r="E54" s="6" t="s">
        <v>132</v>
      </c>
      <c r="F54" s="6" t="s">
        <v>133</v>
      </c>
      <c r="G54" s="6">
        <v>73.75</v>
      </c>
      <c r="H54" s="6">
        <f>G54*0.6</f>
        <v>44.25</v>
      </c>
      <c r="I54" s="6">
        <v>86.6</v>
      </c>
      <c r="J54" s="16">
        <f>I54*0.4</f>
        <v>34.64</v>
      </c>
      <c r="K54" s="17">
        <f>J54+H54</f>
        <v>78.89</v>
      </c>
      <c r="L54" s="6">
        <v>1</v>
      </c>
      <c r="M54" s="6" t="s">
        <v>23</v>
      </c>
      <c r="N54" s="6" t="s">
        <v>23</v>
      </c>
      <c r="O54" s="6" t="s">
        <v>24</v>
      </c>
      <c r="P54" s="7"/>
    </row>
    <row r="55" s="1" customFormat="1" ht="20" customHeight="1" spans="1:16">
      <c r="A55" s="4"/>
      <c r="B55" s="4"/>
      <c r="C55" s="5"/>
      <c r="D55" s="4"/>
      <c r="E55" s="6"/>
      <c r="F55" s="6"/>
      <c r="G55" s="6"/>
      <c r="H55" s="6"/>
      <c r="I55" s="6"/>
      <c r="J55" s="16"/>
      <c r="K55" s="17"/>
      <c r="L55" s="6"/>
      <c r="M55" s="6"/>
      <c r="N55" s="6"/>
      <c r="O55" s="6"/>
      <c r="P55" s="7"/>
    </row>
    <row r="56" s="1" customFormat="1" ht="20" customHeight="1" spans="1:16">
      <c r="A56" s="4" t="s">
        <v>134</v>
      </c>
      <c r="B56" s="4" t="s">
        <v>18</v>
      </c>
      <c r="C56" s="5" t="s">
        <v>135</v>
      </c>
      <c r="D56" s="4">
        <v>24094026</v>
      </c>
      <c r="E56" s="6" t="s">
        <v>136</v>
      </c>
      <c r="F56" s="6" t="s">
        <v>137</v>
      </c>
      <c r="G56" s="6">
        <v>75.25</v>
      </c>
      <c r="H56" s="6">
        <f>G56*0.6</f>
        <v>45.15</v>
      </c>
      <c r="I56" s="6">
        <v>82</v>
      </c>
      <c r="J56" s="16">
        <f>I56*0.4</f>
        <v>32.8</v>
      </c>
      <c r="K56" s="17">
        <f>J56+H56</f>
        <v>77.95</v>
      </c>
      <c r="L56" s="6">
        <v>1</v>
      </c>
      <c r="M56" s="6" t="s">
        <v>23</v>
      </c>
      <c r="N56" s="6" t="s">
        <v>23</v>
      </c>
      <c r="O56" s="6" t="s">
        <v>24</v>
      </c>
      <c r="P56" s="7"/>
    </row>
    <row r="57" s="1" customFormat="1" ht="20" customHeight="1" spans="1:1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7"/>
    </row>
    <row r="58" s="1" customFormat="1" ht="20" customHeight="1" spans="1:16">
      <c r="A58" s="4" t="s">
        <v>138</v>
      </c>
      <c r="B58" s="4" t="s">
        <v>26</v>
      </c>
      <c r="C58" s="5" t="s">
        <v>139</v>
      </c>
      <c r="D58" s="4" t="s">
        <v>140</v>
      </c>
      <c r="E58" s="6" t="s">
        <v>141</v>
      </c>
      <c r="F58" s="6" t="s">
        <v>142</v>
      </c>
      <c r="G58" s="6">
        <v>76.95</v>
      </c>
      <c r="H58" s="6">
        <f>G58*0.6</f>
        <v>46.17</v>
      </c>
      <c r="I58" s="6">
        <v>80.9</v>
      </c>
      <c r="J58" s="16">
        <f>I58*0.4</f>
        <v>32.36</v>
      </c>
      <c r="K58" s="17">
        <f>J58+H58</f>
        <v>78.53</v>
      </c>
      <c r="L58" s="6">
        <v>1</v>
      </c>
      <c r="M58" s="6" t="s">
        <v>23</v>
      </c>
      <c r="N58" s="6" t="s">
        <v>23</v>
      </c>
      <c r="O58" s="6" t="s">
        <v>24</v>
      </c>
      <c r="P58" s="7"/>
    </row>
    <row r="59" s="1" customFormat="1" ht="20" customHeight="1" spans="1:16">
      <c r="A59" s="6"/>
      <c r="B59" s="6"/>
      <c r="C59" s="6"/>
      <c r="D59" s="6"/>
      <c r="E59" s="6"/>
      <c r="F59" s="6"/>
      <c r="G59" s="6"/>
      <c r="H59" s="6"/>
      <c r="I59" s="6"/>
      <c r="J59" s="16"/>
      <c r="K59" s="17"/>
      <c r="L59" s="6"/>
      <c r="M59" s="6"/>
      <c r="N59" s="6"/>
      <c r="O59" s="6"/>
      <c r="P59" s="21"/>
    </row>
    <row r="60" ht="16.5" spans="1:16">
      <c r="A60" s="6" t="s">
        <v>143</v>
      </c>
      <c r="B60" s="6" t="s">
        <v>26</v>
      </c>
      <c r="C60" s="6" t="s">
        <v>144</v>
      </c>
      <c r="D60" s="6" t="s">
        <v>145</v>
      </c>
      <c r="E60" s="6" t="s">
        <v>146</v>
      </c>
      <c r="F60" s="6" t="s">
        <v>147</v>
      </c>
      <c r="G60" s="6">
        <v>73.55</v>
      </c>
      <c r="H60" s="6">
        <f>G60*0.6</f>
        <v>44.13</v>
      </c>
      <c r="I60" s="6">
        <v>83.7</v>
      </c>
      <c r="J60" s="6">
        <f>I60*0.4</f>
        <v>33.48</v>
      </c>
      <c r="K60" s="6">
        <f>J60+H60</f>
        <v>77.61</v>
      </c>
      <c r="L60" s="6">
        <v>1</v>
      </c>
      <c r="M60" s="6" t="s">
        <v>23</v>
      </c>
      <c r="N60" s="6" t="s">
        <v>23</v>
      </c>
      <c r="O60" s="6" t="s">
        <v>24</v>
      </c>
      <c r="P60" s="6"/>
    </row>
  </sheetData>
  <autoFilter xmlns:etc="http://www.wps.cn/officeDocument/2017/etCustomData" ref="A2:P60" etc:filterBottomFollowUsedRange="0">
    <extLst/>
  </autoFilter>
  <mergeCells count="1">
    <mergeCell ref="A1:P1"/>
  </mergeCells>
  <pageMargins left="0.511805555555556" right="0.751388888888889" top="0" bottom="0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HYH</cp:lastModifiedBy>
  <dcterms:created xsi:type="dcterms:W3CDTF">2020-08-09T08:50:00Z</dcterms:created>
  <dcterms:modified xsi:type="dcterms:W3CDTF">2025-03-31T06:54:30Z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B829FD081D2340869544DB6335D85741</vt:lpwstr>
  </property>
</Properties>
</file>