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 tabRatio="872" firstSheet="11" activeTab="11"/>
  </bookViews>
  <sheets>
    <sheet name="流水考场面试成绩通知单 " sheetId="67" state="hidden" r:id="rId1"/>
    <sheet name="第2面试室" sheetId="80" state="hidden" r:id="rId2"/>
    <sheet name="第3面试室" sheetId="1" state="hidden" r:id="rId3"/>
    <sheet name="第4面试室" sheetId="39" state="hidden" r:id="rId4"/>
    <sheet name="第5面试室" sheetId="40" state="hidden" r:id="rId5"/>
    <sheet name="第6面试室" sheetId="41" state="hidden" r:id="rId6"/>
    <sheet name="第7面试室" sheetId="77" state="hidden" r:id="rId7"/>
    <sheet name="第8面试室" sheetId="78" state="hidden" r:id="rId8"/>
    <sheet name="第9面试室" sheetId="65" state="hidden" r:id="rId9"/>
    <sheet name="第10面试室" sheetId="85" state="hidden" r:id="rId10"/>
    <sheet name="考核招聘-含招聘人数" sheetId="86" state="hidden" r:id="rId11"/>
    <sheet name="面试成绩及入围考察人员" sheetId="88" r:id="rId12"/>
    <sheet name="考核招聘成绩" sheetId="72" state="hidden" r:id="rId13"/>
  </sheets>
  <definedNames>
    <definedName name="_xlnm._FilterDatabase" localSheetId="12" hidden="1">考核招聘成绩!$A$2:$K$2</definedName>
    <definedName name="_xlnm._FilterDatabase" localSheetId="11" hidden="1">面试成绩及入围考察人员!$A$2:$H$28</definedName>
    <definedName name="_xlnm.Print_Area" localSheetId="0">'流水考场面试成绩通知单 '!$A$1:$I$25</definedName>
    <definedName name="_xlnm.Print_Titles" localSheetId="12">考核招聘成绩!$1:$2</definedName>
    <definedName name="_xlnm.Print_Titles" localSheetId="11">面试成绩及入围考察人员!$1:$2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<sst xmlns="http://schemas.openxmlformats.org/spreadsheetml/2006/main" count="657" uniqueCount="200">
  <si>
    <t>项目名称</t>
  </si>
  <si>
    <t>保亭黎族苗族自治县2022年人才招聘面试</t>
  </si>
  <si>
    <t>单位名称</t>
  </si>
  <si>
    <t xml:space="preserve">中共保亭黎族苗族
自治县委组织部 </t>
  </si>
  <si>
    <t>面试日期</t>
  </si>
  <si>
    <t>面试考点</t>
  </si>
  <si>
    <t>考生姓名</t>
  </si>
  <si>
    <t>准考证号</t>
  </si>
  <si>
    <t>邮政大厦</t>
  </si>
  <si>
    <t>面试室号</t>
  </si>
  <si>
    <t>考试号</t>
  </si>
  <si>
    <t>报考职位</t>
  </si>
  <si>
    <t>第1题
分数</t>
  </si>
  <si>
    <t>第2题
分数</t>
  </si>
  <si>
    <t>最终
得分</t>
  </si>
  <si>
    <t>与打印版
的比对</t>
  </si>
  <si>
    <t>提示</t>
  </si>
  <si>
    <t>面试成绩</t>
  </si>
  <si>
    <t>招聘单位</t>
  </si>
  <si>
    <t>辅助列</t>
  </si>
  <si>
    <t>考生（签字）：</t>
  </si>
  <si>
    <r>
      <rPr>
        <b/>
        <sz val="11"/>
        <color theme="1"/>
        <rFont val="宋体"/>
        <charset val="134"/>
      </rPr>
      <t>使用说明：</t>
    </r>
    <r>
      <rPr>
        <sz val="11"/>
        <color theme="1"/>
        <rFont val="宋体"/>
        <charset val="134"/>
      </rPr>
      <t xml:space="preserve">
1.绿色部分为可修部分，蓝色部分为不能修改部分；
2.整个表格不可修改，如需修改需输入密码；
3.相关考试信息需提前填上；
4.面试成绩通知单的打印需</t>
    </r>
    <r>
      <rPr>
        <b/>
        <u/>
        <sz val="11"/>
        <color rgb="FFFF0000"/>
        <rFont val="宋体"/>
        <charset val="134"/>
      </rPr>
      <t>填入“面试室号”及“考试号”</t>
    </r>
    <r>
      <rPr>
        <sz val="11"/>
        <color theme="1"/>
        <rFont val="宋体"/>
        <charset val="134"/>
      </rPr>
      <t>方可生成。
5.修改完后，记得锁表，密码为考务部专用密码。</t>
    </r>
  </si>
  <si>
    <t>考       生       联</t>
  </si>
  <si>
    <t>监督员（签字）：</t>
  </si>
  <si>
    <t>统分员（签字）：</t>
  </si>
  <si>
    <t>存       根       联</t>
  </si>
  <si>
    <t>面试室序号：</t>
  </si>
  <si>
    <t>序号</t>
  </si>
  <si>
    <t>姓名</t>
  </si>
  <si>
    <t>一号面试官评分</t>
  </si>
  <si>
    <t>二号面试官评分</t>
  </si>
  <si>
    <t>三号面试官评分</t>
  </si>
  <si>
    <t>四号面试官评分</t>
  </si>
  <si>
    <t>五号面试官评分</t>
  </si>
  <si>
    <t>六号面试官评分</t>
  </si>
  <si>
    <t>七号面试官评分</t>
  </si>
  <si>
    <t>最高分</t>
  </si>
  <si>
    <t>最低分</t>
  </si>
  <si>
    <t>最终评分</t>
  </si>
  <si>
    <t>报考岗位</t>
  </si>
  <si>
    <t>招聘人数</t>
  </si>
  <si>
    <t>笔试成绩</t>
  </si>
  <si>
    <t>笔试排名</t>
  </si>
  <si>
    <t>备注</t>
  </si>
  <si>
    <t>【11】琼中县融媒体中心</t>
  </si>
  <si>
    <t>—</t>
  </si>
  <si>
    <t>直接入围面试</t>
  </si>
  <si>
    <t>【12】琼中县融媒体中心</t>
  </si>
  <si>
    <t>【17】琼中县农业技术研究推广中心</t>
  </si>
  <si>
    <t>昌江昌粮储备有限公司2025年公开招聘工作人员
面试成绩及入围考察人员名单</t>
  </si>
  <si>
    <t>面试成绩排名</t>
  </si>
  <si>
    <t>是否入围考察</t>
  </si>
  <si>
    <t>陈艳</t>
  </si>
  <si>
    <t>250419010120</t>
  </si>
  <si>
    <t>财务室【会计】</t>
  </si>
  <si>
    <t>是</t>
  </si>
  <si>
    <t>陈厚宏</t>
  </si>
  <si>
    <t>250419010116</t>
  </si>
  <si>
    <t/>
  </si>
  <si>
    <t>郑余权</t>
  </si>
  <si>
    <t>250419010113</t>
  </si>
  <si>
    <t>谢琼昊</t>
  </si>
  <si>
    <t>250419010126</t>
  </si>
  <si>
    <t>崔经玥</t>
  </si>
  <si>
    <t>250419010124</t>
  </si>
  <si>
    <t>李星</t>
  </si>
  <si>
    <t>250419010118</t>
  </si>
  <si>
    <t>兰明强</t>
  </si>
  <si>
    <t>250419010103</t>
  </si>
  <si>
    <t>缺考</t>
  </si>
  <si>
    <t>倪小硕</t>
  </si>
  <si>
    <t>250419010104</t>
  </si>
  <si>
    <t>黄方心</t>
  </si>
  <si>
    <t>250419010105</t>
  </si>
  <si>
    <t>黄照斌</t>
  </si>
  <si>
    <t>250419010106</t>
  </si>
  <si>
    <t>陈家志</t>
  </si>
  <si>
    <t>250419010107</t>
  </si>
  <si>
    <t>何柳莹</t>
  </si>
  <si>
    <t>250419010109</t>
  </si>
  <si>
    <t>许慧霞</t>
  </si>
  <si>
    <t>250419010110</t>
  </si>
  <si>
    <t>张江凤</t>
  </si>
  <si>
    <t>250419010112</t>
  </si>
  <si>
    <t>吴永强</t>
  </si>
  <si>
    <t>250419010117</t>
  </si>
  <si>
    <t>赵光凤</t>
  </si>
  <si>
    <t>250419010125</t>
  </si>
  <si>
    <t>仓储室【检验员】</t>
  </si>
  <si>
    <t>王崇旭</t>
  </si>
  <si>
    <t>250419010111</t>
  </si>
  <si>
    <t>辜祖明</t>
  </si>
  <si>
    <t>250419010121</t>
  </si>
  <si>
    <t>林华嗣</t>
  </si>
  <si>
    <t>250419010101</t>
  </si>
  <si>
    <t>莫永康</t>
  </si>
  <si>
    <t>250419010102</t>
  </si>
  <si>
    <t>林钰雯</t>
  </si>
  <si>
    <t>250419010108</t>
  </si>
  <si>
    <t>周诗莹</t>
  </si>
  <si>
    <t>250419010115</t>
  </si>
  <si>
    <t>柳刚</t>
  </si>
  <si>
    <t>250419010119</t>
  </si>
  <si>
    <t>李天赵</t>
  </si>
  <si>
    <t>250419010122</t>
  </si>
  <si>
    <t>林先兴</t>
  </si>
  <si>
    <t>250419010123</t>
  </si>
  <si>
    <t>曾祖琴</t>
  </si>
  <si>
    <t>250419010114</t>
  </si>
  <si>
    <t>综合办公室【党务工作人员】</t>
  </si>
  <si>
    <t>琼中黎族苗族自治县2024年下半年面向社会公开招聘事业单位工作人员
面试成绩【考核招聘】</t>
  </si>
  <si>
    <t>身份证号</t>
  </si>
  <si>
    <t>岗位招聘
人数</t>
  </si>
  <si>
    <t>是否入围体检</t>
  </si>
  <si>
    <t>潘丽</t>
  </si>
  <si>
    <t>460036198812297523</t>
  </si>
  <si>
    <t>邓恺芊</t>
  </si>
  <si>
    <t>460036199903130029</t>
  </si>
  <si>
    <t>卓小月</t>
  </si>
  <si>
    <t>460036199702130428</t>
  </si>
  <si>
    <t>李红</t>
  </si>
  <si>
    <t>460030199709090045</t>
  </si>
  <si>
    <t>郑茹月</t>
  </si>
  <si>
    <t>460036199510070029</t>
  </si>
  <si>
    <t>杨宇莉</t>
  </si>
  <si>
    <t>460036199904297023</t>
  </si>
  <si>
    <t>符丽婕</t>
  </si>
  <si>
    <t>460030199706190323</t>
  </si>
  <si>
    <t>李运圣</t>
  </si>
  <si>
    <t>460036199610082115</t>
  </si>
  <si>
    <t>王家伟</t>
  </si>
  <si>
    <t>460026198507170013</t>
  </si>
  <si>
    <t>符永强</t>
  </si>
  <si>
    <t>460002199104100516</t>
  </si>
  <si>
    <t>丁宇</t>
  </si>
  <si>
    <t>460004199610210040</t>
  </si>
  <si>
    <t>何颖</t>
  </si>
  <si>
    <t>460027199912255628</t>
  </si>
  <si>
    <t>周静怡</t>
  </si>
  <si>
    <t>460006199602177829</t>
  </si>
  <si>
    <t>梁子维</t>
  </si>
  <si>
    <t>460003199909202639</t>
  </si>
  <si>
    <t>云艳虹</t>
  </si>
  <si>
    <t>460102199804291822</t>
  </si>
  <si>
    <t>冼雪梅</t>
  </si>
  <si>
    <t>460106199804293428</t>
  </si>
  <si>
    <t>杨书美</t>
  </si>
  <si>
    <t>460036199806190441</t>
  </si>
  <si>
    <t>陈夙怡</t>
  </si>
  <si>
    <t>460030199907030027</t>
  </si>
  <si>
    <t>符贻武</t>
  </si>
  <si>
    <t>46002619960406361X</t>
  </si>
  <si>
    <t>李双花</t>
  </si>
  <si>
    <t>362432199310295025</t>
  </si>
  <si>
    <t>高羽莎</t>
  </si>
  <si>
    <t>460004199804050225</t>
  </si>
  <si>
    <t>罗尹琳</t>
  </si>
  <si>
    <t>460007199809070021</t>
  </si>
  <si>
    <t>黄雨桐</t>
  </si>
  <si>
    <t>46000119980525102X</t>
  </si>
  <si>
    <t>梁泳怡</t>
  </si>
  <si>
    <t>469007200009087646</t>
  </si>
  <si>
    <t>李兆鑫</t>
  </si>
  <si>
    <t>460034200010010911</t>
  </si>
  <si>
    <t>周海琴</t>
  </si>
  <si>
    <t>460106199803103821</t>
  </si>
  <si>
    <t>林小帆</t>
  </si>
  <si>
    <t>46000219980612001X</t>
  </si>
  <si>
    <t>吴崇玉</t>
  </si>
  <si>
    <t>460025199805240911</t>
  </si>
  <si>
    <t>李昌诚</t>
  </si>
  <si>
    <t>460036199708224118</t>
  </si>
  <si>
    <t>黄馨慧</t>
  </si>
  <si>
    <t>460006200012080029</t>
  </si>
  <si>
    <t>陈素贞</t>
  </si>
  <si>
    <t>460033199801076288</t>
  </si>
  <si>
    <t>朱会</t>
  </si>
  <si>
    <t>460036199809251828</t>
  </si>
  <si>
    <t>陈艺</t>
  </si>
  <si>
    <t>460021199709304414</t>
  </si>
  <si>
    <t>罗曼菲</t>
  </si>
  <si>
    <t>659001199508221223</t>
  </si>
  <si>
    <t>姚颖</t>
  </si>
  <si>
    <t>46000519961119232X</t>
  </si>
  <si>
    <t>郑雷雷</t>
  </si>
  <si>
    <t>220625198902250736</t>
  </si>
  <si>
    <t>符德坤</t>
  </si>
  <si>
    <t>460003199704076026</t>
  </si>
  <si>
    <t>王之欣</t>
  </si>
  <si>
    <t>460006199705190428</t>
  </si>
  <si>
    <t>吴小妹</t>
  </si>
  <si>
    <t>460004199910103626</t>
  </si>
  <si>
    <t>向凯萍</t>
  </si>
  <si>
    <t>460031199701130029</t>
  </si>
  <si>
    <t>伍巧慧</t>
  </si>
  <si>
    <t>460005199812130328</t>
  </si>
  <si>
    <t>谢晓薇</t>
  </si>
  <si>
    <t>460026199612140021</t>
  </si>
  <si>
    <t>周运露</t>
  </si>
  <si>
    <t>460033199804088348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</si>
</sst>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F800]dddd\,\ mmmm\ dd\,\ yyyy"/>
    <numFmt numFmtId="177" formatCode="0_ "/>
    <numFmt numFmtId="178" formatCode="0.00_);[Red]\(0.00\)"/>
    <numFmt numFmtId="179" formatCode="0_);[Red]\(0\)"/>
    <numFmt numFmtId="180" formatCode="0.00_ "/>
    <numFmt numFmtId="181" formatCode="000000"/>
  </numFmts>
  <fonts count="39">
    <font>
      <sz val="11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ajor"/>
    </font>
    <font>
      <sz val="11"/>
      <name val="宋体"/>
      <charset val="134"/>
      <scheme val="major"/>
    </font>
    <font>
      <b/>
      <sz val="12"/>
      <name val="宋体"/>
      <charset val="134"/>
      <scheme val="major"/>
    </font>
    <font>
      <b/>
      <sz val="18"/>
      <color rgb="FFFF0000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8"/>
      <color theme="1"/>
      <name val="宋体"/>
      <charset val="134"/>
    </font>
    <font>
      <b/>
      <sz val="13"/>
      <color theme="1"/>
      <name val="宋体"/>
      <charset val="134"/>
    </font>
    <font>
      <sz val="13"/>
      <color theme="1"/>
      <name val="宋体"/>
      <charset val="134"/>
    </font>
    <font>
      <sz val="28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theme="1"/>
      <name val="Tahoma"/>
      <charset val="134"/>
    </font>
    <font>
      <sz val="11"/>
      <color rgb="FF000000"/>
      <name val="宋体"/>
      <charset val="134"/>
      <scheme val="minor"/>
    </font>
    <font>
      <sz val="11"/>
      <color indexed="8"/>
      <name val="Tahoma"/>
      <charset val="134"/>
    </font>
    <font>
      <b/>
      <sz val="11"/>
      <color theme="1"/>
      <name val="宋体"/>
      <charset val="134"/>
    </font>
    <font>
      <b/>
      <u/>
      <sz val="11"/>
      <color rgb="FFFF0000"/>
      <name val="宋体"/>
      <charset val="134"/>
    </font>
  </fonts>
  <fills count="41">
    <fill>
      <patternFill patternType="none"/>
    </fill>
    <fill>
      <patternFill patternType="gray125"/>
    </fill>
    <fill>
      <patternFill patternType="solid">
        <fgColor theme="3" tint="0.79998168889431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9" tint="0.799951170384838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Dashed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9" borderId="10" applyNumberFormat="0" applyAlignment="0" applyProtection="0">
      <alignment vertical="center"/>
    </xf>
    <xf numFmtId="0" fontId="23" fillId="10" borderId="11" applyNumberFormat="0" applyAlignment="0" applyProtection="0">
      <alignment vertical="center"/>
    </xf>
    <xf numFmtId="0" fontId="24" fillId="10" borderId="10" applyNumberFormat="0" applyAlignment="0" applyProtection="0">
      <alignment vertical="center"/>
    </xf>
    <xf numFmtId="0" fontId="25" fillId="11" borderId="12" applyNumberFormat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0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0" fillId="38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4" fillId="0" borderId="0"/>
    <xf numFmtId="0" fontId="0" fillId="0" borderId="0">
      <alignment vertical="center"/>
    </xf>
    <xf numFmtId="176" fontId="33" fillId="0" borderId="0"/>
    <xf numFmtId="176" fontId="33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0" fontId="35" fillId="0" borderId="0">
      <alignment vertical="center"/>
    </xf>
    <xf numFmtId="176" fontId="3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4" fillId="0" borderId="0"/>
    <xf numFmtId="0" fontId="0" fillId="0" borderId="0"/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0" fillId="8" borderId="7" applyNumberFormat="0" applyFont="0" applyAlignment="0" applyProtection="0">
      <alignment vertical="center"/>
    </xf>
  </cellStyleXfs>
  <cellXfs count="8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7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178" fontId="2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178" fontId="3" fillId="0" borderId="2" xfId="0" applyNumberFormat="1" applyFont="1" applyBorder="1" applyAlignment="1">
      <alignment horizontal="center" vertical="center"/>
    </xf>
    <xf numFmtId="179" fontId="2" fillId="0" borderId="2" xfId="0" applyNumberFormat="1" applyFont="1" applyBorder="1" applyAlignment="1">
      <alignment horizontal="center" vertical="center"/>
    </xf>
    <xf numFmtId="179" fontId="3" fillId="0" borderId="2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0" fontId="2" fillId="0" borderId="2" xfId="0" applyFont="1" applyFill="1" applyBorder="1" applyAlignment="1">
      <alignment horizontal="center" vertical="center"/>
    </xf>
    <xf numFmtId="177" fontId="2" fillId="0" borderId="2" xfId="0" applyNumberFormat="1" applyFont="1" applyFill="1" applyBorder="1" applyAlignment="1">
      <alignment horizontal="center" vertical="center"/>
    </xf>
    <xf numFmtId="178" fontId="2" fillId="0" borderId="2" xfId="0" applyNumberFormat="1" applyFont="1" applyFill="1" applyBorder="1" applyAlignment="1">
      <alignment horizontal="center" vertical="center"/>
    </xf>
    <xf numFmtId="179" fontId="2" fillId="0" borderId="2" xfId="0" applyNumberFormat="1" applyFont="1" applyFill="1" applyBorder="1" applyAlignment="1">
      <alignment horizontal="center" vertical="center"/>
    </xf>
    <xf numFmtId="0" fontId="4" fillId="0" borderId="0" xfId="62" applyFont="1">
      <alignment vertical="center"/>
    </xf>
    <xf numFmtId="179" fontId="4" fillId="0" borderId="0" xfId="62" applyNumberFormat="1" applyFont="1">
      <alignment vertical="center"/>
    </xf>
    <xf numFmtId="178" fontId="5" fillId="0" borderId="0" xfId="62" applyNumberFormat="1" applyFont="1" applyAlignment="1">
      <alignment horizontal="center" vertical="center" wrapText="1"/>
    </xf>
    <xf numFmtId="178" fontId="4" fillId="0" borderId="0" xfId="62" applyNumberFormat="1" applyFont="1">
      <alignment vertical="center"/>
    </xf>
    <xf numFmtId="0" fontId="4" fillId="0" borderId="0" xfId="62" applyFont="1" applyAlignment="1">
      <alignment horizontal="center" vertical="center"/>
    </xf>
    <xf numFmtId="0" fontId="6" fillId="0" borderId="3" xfId="62" applyFont="1" applyBorder="1" applyAlignment="1">
      <alignment horizontal="center" vertical="center" wrapText="1"/>
    </xf>
    <xf numFmtId="0" fontId="6" fillId="2" borderId="2" xfId="62" applyFont="1" applyFill="1" applyBorder="1" applyAlignment="1">
      <alignment horizontal="center" vertical="center" wrapText="1"/>
    </xf>
    <xf numFmtId="179" fontId="6" fillId="2" borderId="2" xfId="62" applyNumberFormat="1" applyFont="1" applyFill="1" applyBorder="1" applyAlignment="1">
      <alignment horizontal="center" vertical="center" wrapText="1"/>
    </xf>
    <xf numFmtId="0" fontId="6" fillId="2" borderId="4" xfId="62" applyFont="1" applyFill="1" applyBorder="1" applyAlignment="1">
      <alignment horizontal="center" vertical="center" wrapText="1"/>
    </xf>
    <xf numFmtId="178" fontId="6" fillId="2" borderId="2" xfId="62" applyNumberFormat="1" applyFont="1" applyFill="1" applyBorder="1" applyAlignment="1">
      <alignment horizontal="center" vertical="center" wrapText="1"/>
    </xf>
    <xf numFmtId="0" fontId="6" fillId="0" borderId="2" xfId="62" applyFont="1" applyBorder="1" applyAlignment="1">
      <alignment horizontal="center" vertical="center" wrapText="1"/>
    </xf>
    <xf numFmtId="0" fontId="5" fillId="0" borderId="3" xfId="62" applyFont="1" applyBorder="1" applyAlignment="1">
      <alignment horizontal="center" vertical="center" wrapText="1"/>
    </xf>
    <xf numFmtId="0" fontId="5" fillId="0" borderId="2" xfId="62" applyFont="1" applyBorder="1" applyAlignment="1">
      <alignment horizontal="center" vertical="center" wrapText="1"/>
    </xf>
    <xf numFmtId="179" fontId="5" fillId="0" borderId="2" xfId="62" applyNumberFormat="1" applyFont="1" applyBorder="1" applyAlignment="1">
      <alignment horizontal="center" vertical="center" wrapText="1"/>
    </xf>
    <xf numFmtId="178" fontId="5" fillId="0" borderId="2" xfId="62" applyNumberFormat="1" applyFont="1" applyBorder="1" applyAlignment="1">
      <alignment horizontal="center" vertical="center" wrapText="1"/>
    </xf>
    <xf numFmtId="0" fontId="5" fillId="0" borderId="4" xfId="62" applyFont="1" applyBorder="1" applyAlignment="1">
      <alignment horizontal="center" vertical="center" wrapText="1"/>
    </xf>
    <xf numFmtId="0" fontId="4" fillId="0" borderId="2" xfId="62" applyFont="1" applyBorder="1" applyAlignment="1">
      <alignment horizontal="left" vertical="center"/>
    </xf>
    <xf numFmtId="0" fontId="4" fillId="0" borderId="2" xfId="62" applyFon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horizontal="center" vertical="center"/>
    </xf>
    <xf numFmtId="180" fontId="0" fillId="0" borderId="0" xfId="0" applyNumberFormat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81" fontId="0" fillId="0" borderId="2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righ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vertical="center" wrapText="1"/>
    </xf>
    <xf numFmtId="180" fontId="0" fillId="0" borderId="2" xfId="0" applyNumberFormat="1" applyFont="1" applyBorder="1" applyAlignment="1">
      <alignment horizontal="center" vertical="center" wrapText="1"/>
    </xf>
    <xf numFmtId="180" fontId="0" fillId="0" borderId="2" xfId="0" applyNumberFormat="1" applyBorder="1" applyAlignment="1">
      <alignment horizontal="center" vertical="center"/>
    </xf>
    <xf numFmtId="0" fontId="9" fillId="0" borderId="0" xfId="0" applyFont="1" applyProtection="1">
      <alignment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176" fontId="12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77" fontId="12" fillId="0" borderId="3" xfId="0" applyNumberFormat="1" applyFont="1" applyBorder="1" applyAlignment="1">
      <alignment horizontal="center" vertical="center"/>
    </xf>
    <xf numFmtId="177" fontId="12" fillId="0" borderId="5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180" fontId="13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2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4" borderId="2" xfId="0" applyFont="1" applyFill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left" vertical="center" wrapText="1"/>
      <protection locked="0"/>
    </xf>
    <xf numFmtId="0" fontId="12" fillId="0" borderId="2" xfId="0" applyFont="1" applyBorder="1" applyAlignment="1" applyProtection="1">
      <alignment horizontal="left" vertical="center"/>
      <protection locked="0"/>
    </xf>
    <xf numFmtId="176" fontId="12" fillId="0" borderId="2" xfId="0" applyNumberFormat="1" applyFont="1" applyBorder="1" applyAlignment="1" applyProtection="1">
      <alignment horizontal="left" vertical="center"/>
      <protection locked="0"/>
    </xf>
    <xf numFmtId="177" fontId="12" fillId="0" borderId="4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2" xfId="0" applyFont="1" applyBorder="1" applyAlignment="1" applyProtection="1">
      <alignment horizontal="center" vertical="center"/>
      <protection locked="0"/>
    </xf>
    <xf numFmtId="0" fontId="11" fillId="5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 applyProtection="1">
      <alignment horizontal="left" vertical="top" wrapText="1"/>
      <protection locked="0"/>
    </xf>
    <xf numFmtId="0" fontId="9" fillId="6" borderId="2" xfId="0" applyFont="1" applyFill="1" applyBorder="1" applyAlignment="1" applyProtection="1">
      <alignment horizontal="left" vertical="top"/>
      <protection locked="0"/>
    </xf>
    <xf numFmtId="0" fontId="2" fillId="7" borderId="2" xfId="0" applyFont="1" applyFill="1" applyBorder="1" applyAlignment="1">
      <alignment horizontal="center" vertical="center" wrapText="1"/>
    </xf>
    <xf numFmtId="180" fontId="2" fillId="7" borderId="2" xfId="0" applyNumberFormat="1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180" fontId="9" fillId="0" borderId="2" xfId="0" applyNumberFormat="1" applyFont="1" applyBorder="1" applyAlignment="1" applyProtection="1">
      <alignment horizontal="center" vertical="center"/>
      <protection locked="0"/>
    </xf>
  </cellXfs>
  <cellStyles count="8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20% - 强调文字颜色 2 2" xfId="50"/>
    <cellStyle name="20% - 强调文字颜色 3 2" xfId="51"/>
    <cellStyle name="20% - 强调文字颜色 4 2" xfId="52"/>
    <cellStyle name="20% - 强调文字颜色 5 2" xfId="53"/>
    <cellStyle name="20% - 强调文字颜色 6 2" xfId="54"/>
    <cellStyle name="40% - 强调文字颜色 1 2" xfId="55"/>
    <cellStyle name="40% - 强调文字颜色 2 2" xfId="56"/>
    <cellStyle name="40% - 强调文字颜色 3 2" xfId="57"/>
    <cellStyle name="40% - 强调文字颜色 4 2" xfId="58"/>
    <cellStyle name="40% - 强调文字颜色 5 2" xfId="59"/>
    <cellStyle name="40% - 强调文字颜色 6 2" xfId="60"/>
    <cellStyle name="常规 2" xfId="61"/>
    <cellStyle name="常规 2 2" xfId="62"/>
    <cellStyle name="常规 2 2 2" xfId="63"/>
    <cellStyle name="常规 2 2 2 2" xfId="64"/>
    <cellStyle name="常规 2 2 3" xfId="65"/>
    <cellStyle name="常规 2 3" xfId="66"/>
    <cellStyle name="常规 2 3 2" xfId="67"/>
    <cellStyle name="常规 2 3 3" xfId="68"/>
    <cellStyle name="常规 2 4" xfId="69"/>
    <cellStyle name="常规 2 5" xfId="70"/>
    <cellStyle name="常规 2 6" xfId="71"/>
    <cellStyle name="常规 3" xfId="72"/>
    <cellStyle name="常规 3 2" xfId="73"/>
    <cellStyle name="常规 3 2 2" xfId="74"/>
    <cellStyle name="常规 3 3" xfId="75"/>
    <cellStyle name="常规 4" xfId="76"/>
    <cellStyle name="常规 4 2" xfId="77"/>
    <cellStyle name="常规 4 3" xfId="78"/>
    <cellStyle name="常规 5" xfId="79"/>
    <cellStyle name="常规 6" xfId="80"/>
    <cellStyle name="常规 7" xfId="81"/>
    <cellStyle name="常规 8" xfId="82"/>
    <cellStyle name="千位分隔 2" xfId="83"/>
    <cellStyle name="注释 2" xfId="84"/>
    <cellStyle name="注释 3" xfId="85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tyles" Target="styles.xml"/><Relationship Id="rId16" Type="http://schemas.openxmlformats.org/officeDocument/2006/relationships/sharedStrings" Target="sharedStrings.xml"/><Relationship Id="rId15" Type="http://schemas.openxmlformats.org/officeDocument/2006/relationships/theme" Target="theme/theme1.xml"/><Relationship Id="rId14" Type="http://schemas.openxmlformats.org/officeDocument/2006/relationships/customXml" Target="../customXml/item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tabColor rgb="FFFF0000"/>
  </sheetPr>
  <dimension ref="A1:U25"/>
  <sheetViews>
    <sheetView zoomScale="70" zoomScaleNormal="70" workbookViewId="0">
      <selection activeCell="S17" sqref="S17"/>
    </sheetView>
  </sheetViews>
  <sheetFormatPr defaultColWidth="9" defaultRowHeight="30" customHeight="1"/>
  <cols>
    <col min="1" max="1" width="14.2666666666667" style="55" customWidth="1"/>
    <col min="2" max="4" width="9" style="55"/>
    <col min="5" max="5" width="14.2666666666667" style="55" customWidth="1"/>
    <col min="6" max="10" width="9" style="55"/>
    <col min="11" max="11" width="11.3666666666667" style="56" customWidth="1"/>
    <col min="12" max="12" width="9" style="56"/>
    <col min="13" max="13" width="11.725" style="56" customWidth="1"/>
    <col min="14" max="16" width="9" style="56"/>
    <col min="17" max="19" width="9" style="55"/>
    <col min="20" max="20" width="16.9083333333333" style="55" customWidth="1"/>
    <col min="21" max="16384" width="9" style="55"/>
  </cols>
  <sheetData>
    <row r="1" ht="35.15" customHeight="1" spans="1:19">
      <c r="A1" s="57" t="str">
        <f>$L$1&amp;"成绩通知单"</f>
        <v>保亭黎族苗族自治县2022年人才招聘面试成绩通知单</v>
      </c>
      <c r="B1" s="57"/>
      <c r="C1" s="57"/>
      <c r="D1" s="57"/>
      <c r="E1" s="57"/>
      <c r="F1" s="57"/>
      <c r="G1" s="57"/>
      <c r="H1" s="57"/>
      <c r="I1" s="57"/>
      <c r="K1" s="71" t="s">
        <v>0</v>
      </c>
      <c r="L1" s="72" t="s">
        <v>1</v>
      </c>
      <c r="M1" s="73"/>
      <c r="N1" s="73"/>
      <c r="O1" s="73"/>
      <c r="P1" s="73"/>
      <c r="Q1" s="73"/>
      <c r="R1" s="73"/>
      <c r="S1" s="73"/>
    </row>
    <row r="2" ht="35.15" customHeight="1" spans="1:19">
      <c r="A2" s="58"/>
      <c r="B2" s="58"/>
      <c r="C2" s="58"/>
      <c r="D2" s="58"/>
      <c r="E2" s="58"/>
      <c r="F2" s="58"/>
      <c r="G2" s="58"/>
      <c r="H2" s="58"/>
      <c r="I2" s="58"/>
      <c r="K2" s="71" t="s">
        <v>2</v>
      </c>
      <c r="L2" s="72" t="s">
        <v>3</v>
      </c>
      <c r="M2" s="73"/>
      <c r="N2" s="73"/>
      <c r="O2" s="73"/>
      <c r="P2" s="73"/>
      <c r="Q2" s="73"/>
      <c r="R2" s="73"/>
      <c r="S2" s="73"/>
    </row>
    <row r="3" ht="31" customHeight="1" spans="1:19">
      <c r="A3" s="59" t="s">
        <v>4</v>
      </c>
      <c r="B3" s="60">
        <f>$L$3</f>
        <v>44840</v>
      </c>
      <c r="C3" s="61"/>
      <c r="D3" s="61"/>
      <c r="E3" s="59" t="s">
        <v>5</v>
      </c>
      <c r="F3" s="60" t="str">
        <f>$L$4</f>
        <v>邮政大厦</v>
      </c>
      <c r="G3" s="61"/>
      <c r="H3" s="61"/>
      <c r="I3" s="61"/>
      <c r="K3" s="71" t="s">
        <v>4</v>
      </c>
      <c r="L3" s="74">
        <v>44840</v>
      </c>
      <c r="M3" s="74"/>
      <c r="N3" s="74"/>
      <c r="O3" s="74"/>
      <c r="P3" s="74"/>
      <c r="Q3" s="74"/>
      <c r="R3" s="74"/>
      <c r="S3" s="74"/>
    </row>
    <row r="4" ht="31" customHeight="1" spans="1:19">
      <c r="A4" s="59" t="s">
        <v>6</v>
      </c>
      <c r="B4" s="61" t="e">
        <f>INDEX(#REF!,MATCH('流水考场面试成绩通知单 '!$L$7,#REF!,0))</f>
        <v>#REF!</v>
      </c>
      <c r="C4" s="61"/>
      <c r="D4" s="61"/>
      <c r="E4" s="59" t="s">
        <v>7</v>
      </c>
      <c r="F4" s="62" t="e">
        <f>INDEX(#REF!,MATCH('流水考场面试成绩通知单 '!$L$7,#REF!,0))</f>
        <v>#REF!</v>
      </c>
      <c r="G4" s="63"/>
      <c r="H4" s="63"/>
      <c r="I4" s="75"/>
      <c r="K4" s="71" t="s">
        <v>5</v>
      </c>
      <c r="L4" s="74" t="s">
        <v>8</v>
      </c>
      <c r="M4" s="74"/>
      <c r="N4" s="74"/>
      <c r="O4" s="74"/>
      <c r="P4" s="74"/>
      <c r="Q4" s="74"/>
      <c r="R4" s="74"/>
      <c r="S4" s="74"/>
    </row>
    <row r="5" ht="31" customHeight="1" spans="1:9">
      <c r="A5" s="59" t="s">
        <v>9</v>
      </c>
      <c r="B5" s="61">
        <f>$L$6</f>
        <v>1</v>
      </c>
      <c r="C5" s="61"/>
      <c r="D5" s="61"/>
      <c r="E5" s="59" t="s">
        <v>10</v>
      </c>
      <c r="F5" s="64">
        <f>$N$6</f>
        <v>1</v>
      </c>
      <c r="G5" s="65"/>
      <c r="H5" s="65"/>
      <c r="I5" s="76"/>
    </row>
    <row r="6" ht="31" customHeight="1" spans="1:21">
      <c r="A6" s="59" t="s">
        <v>11</v>
      </c>
      <c r="B6" s="61" t="e">
        <f>INDEX(#REF!,MATCH('流水考场面试成绩通知单 '!$L$7,#REF!,0))</f>
        <v>#REF!</v>
      </c>
      <c r="C6" s="61"/>
      <c r="D6" s="61"/>
      <c r="E6" s="61"/>
      <c r="F6" s="61"/>
      <c r="G6" s="61"/>
      <c r="H6" s="61"/>
      <c r="I6" s="61"/>
      <c r="K6" s="71" t="s">
        <v>9</v>
      </c>
      <c r="L6" s="77">
        <v>1</v>
      </c>
      <c r="M6" s="71" t="s">
        <v>10</v>
      </c>
      <c r="N6" s="77">
        <v>1</v>
      </c>
      <c r="Q6" s="81" t="s">
        <v>12</v>
      </c>
      <c r="R6" s="82" t="s">
        <v>13</v>
      </c>
      <c r="S6" s="82" t="s">
        <v>14</v>
      </c>
      <c r="T6" s="81" t="s">
        <v>15</v>
      </c>
      <c r="U6" s="83" t="s">
        <v>16</v>
      </c>
    </row>
    <row r="7" ht="31" customHeight="1" spans="1:21">
      <c r="A7" s="59" t="s">
        <v>17</v>
      </c>
      <c r="B7" s="66">
        <f>IFERROR(INDEX(#REF!,MATCH($L7,#REF!,0)),0)</f>
        <v>0</v>
      </c>
      <c r="C7" s="66"/>
      <c r="D7" s="66"/>
      <c r="E7" s="59" t="s">
        <v>18</v>
      </c>
      <c r="F7" s="67" t="str">
        <f>$L$2</f>
        <v>中共保亭黎族苗族
自治县委组织部 </v>
      </c>
      <c r="G7" s="67"/>
      <c r="H7" s="67"/>
      <c r="I7" s="67"/>
      <c r="K7" s="78" t="s">
        <v>19</v>
      </c>
      <c r="L7" s="61" t="str">
        <f>$L$6&amp;"号面试室"&amp;$N$6&amp;"号考生"</f>
        <v>1号面试室1号考生</v>
      </c>
      <c r="M7" s="61"/>
      <c r="N7" s="61"/>
      <c r="Q7" s="84" t="e">
        <f>INDEX(#REF!,MATCH('流水考场面试成绩通知单 '!$L$7:$L$7,#REF!,0))</f>
        <v>#REF!</v>
      </c>
      <c r="R7" s="84" t="e">
        <f>INDEX(第9面试室!$BA$3:$BA$127,MATCH('流水考场面试成绩通知单 '!$L$7:$L$7,第9面试室!$B$3:$B$127,0))</f>
        <v>#N/A</v>
      </c>
      <c r="S7" s="84" t="e">
        <f>Q7*0.5+R7*0.5</f>
        <v>#REF!</v>
      </c>
      <c r="T7" s="85" t="e">
        <f>S7-B7</f>
        <v>#REF!</v>
      </c>
      <c r="U7" s="84" t="e">
        <f>IF(T7=0,"","需核对")</f>
        <v>#REF!</v>
      </c>
    </row>
    <row r="8" ht="31" customHeight="1" spans="1:9">
      <c r="A8" s="59"/>
      <c r="B8" s="66"/>
      <c r="C8" s="66"/>
      <c r="D8" s="66"/>
      <c r="E8" s="59"/>
      <c r="F8" s="67"/>
      <c r="G8" s="67"/>
      <c r="H8" s="67"/>
      <c r="I8" s="67"/>
    </row>
    <row r="9" ht="31" customHeight="1" spans="1:15">
      <c r="A9" s="68" t="s">
        <v>20</v>
      </c>
      <c r="B9" s="68"/>
      <c r="C9" s="68"/>
      <c r="D9" s="68"/>
      <c r="E9" s="68"/>
      <c r="F9" s="68"/>
      <c r="G9" s="68"/>
      <c r="H9" s="68"/>
      <c r="I9" s="68"/>
      <c r="K9" s="79" t="s">
        <v>21</v>
      </c>
      <c r="L9" s="80"/>
      <c r="M9" s="80"/>
      <c r="N9" s="80"/>
      <c r="O9" s="80"/>
    </row>
    <row r="10" ht="31" customHeight="1" spans="1:15">
      <c r="A10" s="68"/>
      <c r="B10" s="68"/>
      <c r="C10" s="68"/>
      <c r="D10" s="68"/>
      <c r="E10" s="68"/>
      <c r="F10" s="68"/>
      <c r="G10" s="68"/>
      <c r="H10" s="68"/>
      <c r="I10" s="68"/>
      <c r="K10" s="80"/>
      <c r="L10" s="80"/>
      <c r="M10" s="80"/>
      <c r="N10" s="80"/>
      <c r="O10" s="80"/>
    </row>
    <row r="11" ht="31" customHeight="1" spans="1:15">
      <c r="A11" s="69" t="s">
        <v>22</v>
      </c>
      <c r="B11" s="69"/>
      <c r="C11" s="69"/>
      <c r="D11" s="69"/>
      <c r="E11" s="69"/>
      <c r="F11" s="69"/>
      <c r="G11" s="69"/>
      <c r="H11" s="69"/>
      <c r="I11" s="69"/>
      <c r="K11" s="80"/>
      <c r="L11" s="80"/>
      <c r="M11" s="80"/>
      <c r="N11" s="80"/>
      <c r="O11" s="80"/>
    </row>
    <row r="12" ht="14.25" customHeight="1" spans="1:15">
      <c r="A12" s="70"/>
      <c r="B12" s="70"/>
      <c r="C12" s="70"/>
      <c r="D12" s="70"/>
      <c r="E12" s="70"/>
      <c r="F12" s="70"/>
      <c r="G12" s="70"/>
      <c r="H12" s="70"/>
      <c r="I12" s="70"/>
      <c r="K12" s="80"/>
      <c r="L12" s="80"/>
      <c r="M12" s="80"/>
      <c r="N12" s="80"/>
      <c r="O12" s="80"/>
    </row>
    <row r="13" ht="35.15" customHeight="1" spans="1:15">
      <c r="A13" s="57" t="str">
        <f>$L$1&amp;"成绩通知单"</f>
        <v>保亭黎族苗族自治县2022年人才招聘面试成绩通知单</v>
      </c>
      <c r="B13" s="57"/>
      <c r="C13" s="57"/>
      <c r="D13" s="57"/>
      <c r="E13" s="57"/>
      <c r="F13" s="57"/>
      <c r="G13" s="57"/>
      <c r="H13" s="57"/>
      <c r="I13" s="57"/>
      <c r="K13" s="80"/>
      <c r="L13" s="80"/>
      <c r="M13" s="80"/>
      <c r="N13" s="80"/>
      <c r="O13" s="80"/>
    </row>
    <row r="14" ht="35.15" customHeight="1" spans="1:9">
      <c r="A14" s="58"/>
      <c r="B14" s="58"/>
      <c r="C14" s="58"/>
      <c r="D14" s="58"/>
      <c r="E14" s="58"/>
      <c r="F14" s="58"/>
      <c r="G14" s="58"/>
      <c r="H14" s="58"/>
      <c r="I14" s="58"/>
    </row>
    <row r="15" ht="31" customHeight="1" spans="1:9">
      <c r="A15" s="59" t="s">
        <v>4</v>
      </c>
      <c r="B15" s="60">
        <f>$L$3</f>
        <v>44840</v>
      </c>
      <c r="C15" s="61"/>
      <c r="D15" s="61"/>
      <c r="E15" s="59" t="s">
        <v>5</v>
      </c>
      <c r="F15" s="60" t="str">
        <f>$L$4</f>
        <v>邮政大厦</v>
      </c>
      <c r="G15" s="61"/>
      <c r="H15" s="61"/>
      <c r="I15" s="61"/>
    </row>
    <row r="16" ht="31" customHeight="1" spans="1:9">
      <c r="A16" s="59" t="s">
        <v>6</v>
      </c>
      <c r="B16" s="61" t="e">
        <f>INDEX(#REF!,MATCH('流水考场面试成绩通知单 '!$L$7,#REF!,0))</f>
        <v>#REF!</v>
      </c>
      <c r="C16" s="61"/>
      <c r="D16" s="61"/>
      <c r="E16" s="59" t="s">
        <v>7</v>
      </c>
      <c r="F16" s="62" t="e">
        <f>INDEX(#REF!,MATCH('流水考场面试成绩通知单 '!$L$7,#REF!,0))</f>
        <v>#REF!</v>
      </c>
      <c r="G16" s="63"/>
      <c r="H16" s="63"/>
      <c r="I16" s="75"/>
    </row>
    <row r="17" ht="31" customHeight="1" spans="1:9">
      <c r="A17" s="59" t="s">
        <v>9</v>
      </c>
      <c r="B17" s="61">
        <f>$L$6</f>
        <v>1</v>
      </c>
      <c r="C17" s="61"/>
      <c r="D17" s="61"/>
      <c r="E17" s="59" t="s">
        <v>10</v>
      </c>
      <c r="F17" s="64">
        <f>$N$6</f>
        <v>1</v>
      </c>
      <c r="G17" s="65"/>
      <c r="H17" s="65"/>
      <c r="I17" s="76"/>
    </row>
    <row r="18" ht="31" customHeight="1" spans="1:9">
      <c r="A18" s="59" t="s">
        <v>11</v>
      </c>
      <c r="B18" s="61" t="e">
        <f>INDEX(#REF!,MATCH('流水考场面试成绩通知单 '!$L$7,#REF!,0))</f>
        <v>#REF!</v>
      </c>
      <c r="C18" s="61"/>
      <c r="D18" s="61"/>
      <c r="E18" s="61"/>
      <c r="F18" s="61"/>
      <c r="G18" s="61"/>
      <c r="H18" s="61"/>
      <c r="I18" s="61"/>
    </row>
    <row r="19" ht="31" customHeight="1" spans="1:9">
      <c r="A19" s="59" t="s">
        <v>17</v>
      </c>
      <c r="B19" s="66">
        <f>B7</f>
        <v>0</v>
      </c>
      <c r="C19" s="66"/>
      <c r="D19" s="66"/>
      <c r="E19" s="59" t="s">
        <v>18</v>
      </c>
      <c r="F19" s="67" t="str">
        <f>$L$2</f>
        <v>中共保亭黎族苗族
自治县委组织部 </v>
      </c>
      <c r="G19" s="67"/>
      <c r="H19" s="67"/>
      <c r="I19" s="67"/>
    </row>
    <row r="20" ht="31" customHeight="1" spans="1:9">
      <c r="A20" s="59"/>
      <c r="B20" s="66"/>
      <c r="C20" s="66"/>
      <c r="D20" s="66"/>
      <c r="E20" s="59"/>
      <c r="F20" s="67"/>
      <c r="G20" s="67"/>
      <c r="H20" s="67"/>
      <c r="I20" s="67"/>
    </row>
    <row r="21" ht="31" customHeight="1" spans="1:9">
      <c r="A21" s="68" t="s">
        <v>20</v>
      </c>
      <c r="B21" s="68"/>
      <c r="C21" s="68"/>
      <c r="D21" s="68"/>
      <c r="E21" s="68" t="s">
        <v>23</v>
      </c>
      <c r="F21" s="68"/>
      <c r="G21" s="68"/>
      <c r="H21" s="68"/>
      <c r="I21" s="68"/>
    </row>
    <row r="22" ht="31" customHeight="1" spans="1:9">
      <c r="A22" s="68"/>
      <c r="B22" s="68"/>
      <c r="C22" s="68"/>
      <c r="D22" s="68"/>
      <c r="E22" s="68"/>
      <c r="F22" s="68"/>
      <c r="G22" s="68"/>
      <c r="H22" s="68"/>
      <c r="I22" s="68"/>
    </row>
    <row r="23" ht="31" customHeight="1" spans="1:9">
      <c r="A23" s="68" t="s">
        <v>24</v>
      </c>
      <c r="B23" s="68"/>
      <c r="C23" s="68"/>
      <c r="D23" s="68"/>
      <c r="E23" s="68"/>
      <c r="F23" s="68"/>
      <c r="G23" s="68"/>
      <c r="H23" s="68"/>
      <c r="I23" s="68"/>
    </row>
    <row r="24" ht="31" customHeight="1" spans="1:9">
      <c r="A24" s="68"/>
      <c r="B24" s="68"/>
      <c r="C24" s="68"/>
      <c r="D24" s="68"/>
      <c r="E24" s="68"/>
      <c r="F24" s="68"/>
      <c r="G24" s="68"/>
      <c r="H24" s="68"/>
      <c r="I24" s="68"/>
    </row>
    <row r="25" ht="31" customHeight="1" spans="1:9">
      <c r="A25" s="70" t="s">
        <v>25</v>
      </c>
      <c r="B25" s="70"/>
      <c r="C25" s="70"/>
      <c r="D25" s="70"/>
      <c r="E25" s="70"/>
      <c r="F25" s="70"/>
      <c r="G25" s="70"/>
      <c r="H25" s="70"/>
      <c r="I25" s="70"/>
    </row>
  </sheetData>
  <mergeCells count="38">
    <mergeCell ref="L1:S1"/>
    <mergeCell ref="L2:S2"/>
    <mergeCell ref="B3:D3"/>
    <mergeCell ref="F3:I3"/>
    <mergeCell ref="L3:S3"/>
    <mergeCell ref="B4:D4"/>
    <mergeCell ref="F4:I4"/>
    <mergeCell ref="L4:S4"/>
    <mergeCell ref="B5:D5"/>
    <mergeCell ref="F5:I5"/>
    <mergeCell ref="B6:I6"/>
    <mergeCell ref="L7:N7"/>
    <mergeCell ref="A11:I11"/>
    <mergeCell ref="B15:D15"/>
    <mergeCell ref="F15:I15"/>
    <mergeCell ref="B16:D16"/>
    <mergeCell ref="F16:I16"/>
    <mergeCell ref="B17:D17"/>
    <mergeCell ref="F17:I17"/>
    <mergeCell ref="B18:I18"/>
    <mergeCell ref="A25:I25"/>
    <mergeCell ref="A7:A8"/>
    <mergeCell ref="A19:A20"/>
    <mergeCell ref="E7:E8"/>
    <mergeCell ref="E19:E20"/>
    <mergeCell ref="A23:D24"/>
    <mergeCell ref="E23:I24"/>
    <mergeCell ref="B19:D20"/>
    <mergeCell ref="F19:I20"/>
    <mergeCell ref="A21:D22"/>
    <mergeCell ref="E21:I22"/>
    <mergeCell ref="B7:D8"/>
    <mergeCell ref="F7:I8"/>
    <mergeCell ref="A9:D10"/>
    <mergeCell ref="E9:I10"/>
    <mergeCell ref="K9:O13"/>
    <mergeCell ref="A13:I14"/>
    <mergeCell ref="A1:I2"/>
  </mergeCells>
  <printOptions horizontalCentered="1"/>
  <pageMargins left="0.393700787401575" right="0.393700787401575" top="0.393700787401575" bottom="0.393700787401575" header="0.31496062992126" footer="0.31496062992126"/>
  <pageSetup paperSize="11" scale="7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9"/>
  <dimension ref="A1:BE127"/>
  <sheetViews>
    <sheetView zoomScale="70" zoomScaleNormal="70" topLeftCell="C1" workbookViewId="0">
      <selection activeCell="O24" sqref="O24"/>
    </sheetView>
  </sheetViews>
  <sheetFormatPr defaultColWidth="9" defaultRowHeight="20.15" customHeight="1"/>
  <cols>
    <col min="1" max="1" width="5.63333333333333" style="1" customWidth="1"/>
    <col min="2" max="2" width="19.6333333333333" style="1" customWidth="1"/>
    <col min="3" max="3" width="7.45" style="1" customWidth="1"/>
    <col min="4" max="4" width="7.36666666666667" style="42" customWidth="1"/>
    <col min="5" max="5" width="16.725" style="1" customWidth="1"/>
    <col min="6" max="53" width="6.63333333333333" style="1" customWidth="1"/>
    <col min="54" max="54" width="9" style="1" customWidth="1"/>
    <col min="55" max="55" width="9" style="1"/>
    <col min="56" max="56" width="9" style="43"/>
    <col min="57" max="57" width="13.0916666666667" customWidth="1"/>
  </cols>
  <sheetData>
    <row r="1" ht="47.25" customHeight="1" spans="2:57">
      <c r="B1" s="5" t="e">
        <f>#REF!</f>
        <v>#REF!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0" t="s">
        <v>26</v>
      </c>
      <c r="AW1" s="50"/>
      <c r="AX1" s="50"/>
      <c r="AY1" s="50"/>
      <c r="AZ1" s="50"/>
      <c r="BA1" s="50"/>
      <c r="BB1" s="50"/>
      <c r="BC1" s="51">
        <v>2</v>
      </c>
      <c r="BD1" s="52"/>
      <c r="BE1" s="52"/>
    </row>
    <row r="2" s="41" customFormat="1" ht="40" customHeight="1" spans="1:57">
      <c r="A2" s="44" t="s">
        <v>27</v>
      </c>
      <c r="B2" s="44" t="s">
        <v>19</v>
      </c>
      <c r="C2" s="44" t="s">
        <v>28</v>
      </c>
      <c r="D2" s="45" t="s">
        <v>10</v>
      </c>
      <c r="E2" s="46" t="s">
        <v>7</v>
      </c>
      <c r="F2" s="45" t="s">
        <v>29</v>
      </c>
      <c r="G2" s="45"/>
      <c r="H2" s="45"/>
      <c r="I2" s="45"/>
      <c r="J2" s="45"/>
      <c r="K2" s="45"/>
      <c r="L2" s="45" t="s">
        <v>30</v>
      </c>
      <c r="M2" s="45"/>
      <c r="N2" s="45"/>
      <c r="O2" s="45"/>
      <c r="P2" s="45"/>
      <c r="Q2" s="45"/>
      <c r="R2" s="45" t="s">
        <v>31</v>
      </c>
      <c r="S2" s="45"/>
      <c r="T2" s="45"/>
      <c r="U2" s="45"/>
      <c r="V2" s="45"/>
      <c r="W2" s="45"/>
      <c r="X2" s="45" t="s">
        <v>32</v>
      </c>
      <c r="Y2" s="45"/>
      <c r="Z2" s="45"/>
      <c r="AA2" s="45"/>
      <c r="AB2" s="45"/>
      <c r="AC2" s="45"/>
      <c r="AD2" s="45" t="s">
        <v>33</v>
      </c>
      <c r="AE2" s="45"/>
      <c r="AF2" s="45"/>
      <c r="AG2" s="45"/>
      <c r="AH2" s="45"/>
      <c r="AI2" s="45"/>
      <c r="AJ2" s="44" t="s">
        <v>34</v>
      </c>
      <c r="AK2" s="44"/>
      <c r="AL2" s="44"/>
      <c r="AM2" s="44"/>
      <c r="AN2" s="45"/>
      <c r="AO2" s="45"/>
      <c r="AP2" s="44" t="s">
        <v>35</v>
      </c>
      <c r="AQ2" s="44"/>
      <c r="AR2" s="44"/>
      <c r="AS2" s="44"/>
      <c r="AT2" s="45"/>
      <c r="AU2" s="45"/>
      <c r="AV2" s="45">
        <v>1</v>
      </c>
      <c r="AW2" s="45">
        <v>2</v>
      </c>
      <c r="AX2" s="45">
        <v>3</v>
      </c>
      <c r="AY2" s="45">
        <v>4</v>
      </c>
      <c r="AZ2" s="45">
        <v>5</v>
      </c>
      <c r="BA2" s="45">
        <v>6</v>
      </c>
      <c r="BB2" s="45">
        <v>7</v>
      </c>
      <c r="BC2" s="45" t="s">
        <v>36</v>
      </c>
      <c r="BD2" s="45" t="s">
        <v>37</v>
      </c>
      <c r="BE2" s="53" t="s">
        <v>38</v>
      </c>
    </row>
    <row r="3" customHeight="1" spans="1:57">
      <c r="A3" s="47">
        <v>1</v>
      </c>
      <c r="B3" s="48" t="str">
        <f t="shared" ref="B3:B34" si="0">$BC$1&amp;"号面试室"&amp;A3&amp;"号考生"</f>
        <v>2号面试室1号考生</v>
      </c>
      <c r="C3" s="48" t="e">
        <f>INDEX(#REF!,MATCH(B3,#REF!,0))</f>
        <v>#REF!</v>
      </c>
      <c r="D3" s="48" t="e">
        <f>INDEX(#REF!,MATCH(B3,#REF!,0))</f>
        <v>#REF!</v>
      </c>
      <c r="E3" s="49" t="e">
        <f>INDEX(#REF!,MATCH(B3,#REF!,0))</f>
        <v>#REF!</v>
      </c>
      <c r="F3" s="47">
        <v>20</v>
      </c>
      <c r="G3" s="47">
        <v>10</v>
      </c>
      <c r="H3" s="47">
        <v>15</v>
      </c>
      <c r="I3" s="47">
        <v>20</v>
      </c>
      <c r="J3" s="47">
        <v>8</v>
      </c>
      <c r="K3" s="47">
        <v>7</v>
      </c>
      <c r="L3" s="47">
        <v>20</v>
      </c>
      <c r="M3" s="47">
        <v>10</v>
      </c>
      <c r="N3" s="47">
        <v>15</v>
      </c>
      <c r="O3" s="47">
        <v>20</v>
      </c>
      <c r="P3" s="47">
        <v>8</v>
      </c>
      <c r="Q3" s="47">
        <v>7</v>
      </c>
      <c r="R3" s="47">
        <v>20</v>
      </c>
      <c r="S3" s="47">
        <v>10</v>
      </c>
      <c r="T3" s="47">
        <v>15</v>
      </c>
      <c r="U3" s="47">
        <v>20</v>
      </c>
      <c r="V3" s="47">
        <v>8</v>
      </c>
      <c r="W3" s="47">
        <v>7</v>
      </c>
      <c r="X3" s="47">
        <v>20</v>
      </c>
      <c r="Y3" s="47">
        <v>10</v>
      </c>
      <c r="Z3" s="47">
        <v>15</v>
      </c>
      <c r="AA3" s="47">
        <v>20</v>
      </c>
      <c r="AB3" s="47">
        <v>8</v>
      </c>
      <c r="AC3" s="47">
        <v>7</v>
      </c>
      <c r="AD3" s="47">
        <v>20</v>
      </c>
      <c r="AE3" s="47">
        <v>10</v>
      </c>
      <c r="AF3" s="47">
        <v>15</v>
      </c>
      <c r="AG3" s="47">
        <v>20</v>
      </c>
      <c r="AH3" s="47">
        <v>8</v>
      </c>
      <c r="AI3" s="47">
        <v>7</v>
      </c>
      <c r="AJ3" s="47">
        <v>20</v>
      </c>
      <c r="AK3" s="47">
        <v>10</v>
      </c>
      <c r="AL3" s="47">
        <v>15</v>
      </c>
      <c r="AM3" s="47">
        <v>20</v>
      </c>
      <c r="AN3" s="47">
        <v>8</v>
      </c>
      <c r="AO3" s="47">
        <v>7</v>
      </c>
      <c r="AP3" s="47">
        <v>20</v>
      </c>
      <c r="AQ3" s="47">
        <v>10</v>
      </c>
      <c r="AR3" s="47">
        <v>15</v>
      </c>
      <c r="AS3" s="47">
        <v>20</v>
      </c>
      <c r="AT3" s="47">
        <v>8</v>
      </c>
      <c r="AU3" s="47">
        <v>7</v>
      </c>
      <c r="AV3" s="47">
        <f>SUM(F3:$K3)</f>
        <v>80</v>
      </c>
      <c r="AW3" s="47">
        <f t="shared" ref="AW3:AW34" si="1">SUM(L3:Q3)</f>
        <v>80</v>
      </c>
      <c r="AX3" s="47">
        <f t="shared" ref="AX3:AX34" si="2">SUM(R3:W3)</f>
        <v>80</v>
      </c>
      <c r="AY3" s="47">
        <f t="shared" ref="AY3:AY34" si="3">SUM(X3:AC3)</f>
        <v>80</v>
      </c>
      <c r="AZ3" s="47">
        <f t="shared" ref="AZ3:AZ34" si="4">SUM(AD3:AI3)</f>
        <v>80</v>
      </c>
      <c r="BA3" s="47">
        <f t="shared" ref="BA3:BA34" si="5">SUM(AJ3:AO3)</f>
        <v>80</v>
      </c>
      <c r="BB3" s="47">
        <f t="shared" ref="BB3:BB34" si="6">SUM(AP3:AU3)</f>
        <v>80</v>
      </c>
      <c r="BC3" s="47">
        <f t="array" ref="BC3">MAX(IF(AV3:BB3&gt;0,AV3:BB3))</f>
        <v>80</v>
      </c>
      <c r="BD3" s="47">
        <f t="array" ref="BD3">MIN(IF(AV3:BB3&gt;0,AV3:BB3))</f>
        <v>80</v>
      </c>
      <c r="BE3" s="54">
        <f>ROUND(AVERAGE((SUM(AV3:BB3)-BC3-BD3)/5),2)</f>
        <v>80</v>
      </c>
    </row>
    <row r="4" customHeight="1" spans="1:57">
      <c r="A4" s="47">
        <v>2</v>
      </c>
      <c r="B4" s="48" t="str">
        <f t="shared" si="0"/>
        <v>2号面试室2号考生</v>
      </c>
      <c r="C4" s="48" t="e">
        <f>INDEX(#REF!,MATCH(B4,#REF!,0))</f>
        <v>#REF!</v>
      </c>
      <c r="D4" s="48" t="e">
        <f>INDEX(#REF!,MATCH(B4,#REF!,0))</f>
        <v>#REF!</v>
      </c>
      <c r="E4" s="49" t="e">
        <f>INDEX(#REF!,MATCH(B4,#REF!,0))</f>
        <v>#REF!</v>
      </c>
      <c r="F4" s="47">
        <v>20</v>
      </c>
      <c r="G4" s="47">
        <v>10</v>
      </c>
      <c r="H4" s="47">
        <v>15</v>
      </c>
      <c r="I4" s="47">
        <v>20</v>
      </c>
      <c r="J4" s="47">
        <v>8</v>
      </c>
      <c r="K4" s="47">
        <v>7</v>
      </c>
      <c r="L4" s="47">
        <v>20</v>
      </c>
      <c r="M4" s="47">
        <v>10</v>
      </c>
      <c r="N4" s="47">
        <v>15</v>
      </c>
      <c r="O4" s="47">
        <v>20</v>
      </c>
      <c r="P4" s="47">
        <v>8</v>
      </c>
      <c r="Q4" s="47">
        <v>7</v>
      </c>
      <c r="R4" s="47">
        <v>20</v>
      </c>
      <c r="S4" s="47">
        <v>10</v>
      </c>
      <c r="T4" s="47">
        <v>15</v>
      </c>
      <c r="U4" s="47">
        <v>20</v>
      </c>
      <c r="V4" s="47">
        <v>8</v>
      </c>
      <c r="W4" s="47">
        <v>7</v>
      </c>
      <c r="X4" s="47">
        <v>20</v>
      </c>
      <c r="Y4" s="47">
        <v>10</v>
      </c>
      <c r="Z4" s="47">
        <v>15</v>
      </c>
      <c r="AA4" s="47">
        <v>20</v>
      </c>
      <c r="AB4" s="47">
        <v>8</v>
      </c>
      <c r="AC4" s="47">
        <v>7</v>
      </c>
      <c r="AD4" s="47">
        <v>20</v>
      </c>
      <c r="AE4" s="47">
        <v>10</v>
      </c>
      <c r="AF4" s="47">
        <v>15</v>
      </c>
      <c r="AG4" s="47">
        <v>20</v>
      </c>
      <c r="AH4" s="47">
        <v>8</v>
      </c>
      <c r="AI4" s="47">
        <v>7</v>
      </c>
      <c r="AJ4" s="47">
        <v>20</v>
      </c>
      <c r="AK4" s="47">
        <v>10</v>
      </c>
      <c r="AL4" s="47">
        <v>15</v>
      </c>
      <c r="AM4" s="47">
        <v>20</v>
      </c>
      <c r="AN4" s="47">
        <v>8</v>
      </c>
      <c r="AO4" s="47">
        <v>7</v>
      </c>
      <c r="AP4" s="47">
        <v>20</v>
      </c>
      <c r="AQ4" s="47">
        <v>10</v>
      </c>
      <c r="AR4" s="47">
        <v>15</v>
      </c>
      <c r="AS4" s="47">
        <v>20</v>
      </c>
      <c r="AT4" s="47">
        <v>8</v>
      </c>
      <c r="AU4" s="47">
        <v>7</v>
      </c>
      <c r="AV4" s="47">
        <f>SUM(F4:$K4)</f>
        <v>80</v>
      </c>
      <c r="AW4" s="47">
        <f t="shared" si="1"/>
        <v>80</v>
      </c>
      <c r="AX4" s="47">
        <f t="shared" si="2"/>
        <v>80</v>
      </c>
      <c r="AY4" s="47">
        <f t="shared" si="3"/>
        <v>80</v>
      </c>
      <c r="AZ4" s="47">
        <f t="shared" si="4"/>
        <v>80</v>
      </c>
      <c r="BA4" s="47">
        <f t="shared" si="5"/>
        <v>80</v>
      </c>
      <c r="BB4" s="47">
        <f t="shared" si="6"/>
        <v>80</v>
      </c>
      <c r="BC4" s="47">
        <f t="array" ref="BC4">MAX(IF(AV4:BB4&gt;0,AV4:BB4))</f>
        <v>80</v>
      </c>
      <c r="BD4" s="47">
        <f t="array" ref="BD4">MIN(IF(AV4:BB4&gt;0,AV4:BB4))</f>
        <v>80</v>
      </c>
      <c r="BE4" s="54">
        <f t="shared" ref="BE4:BE67" si="7">ROUND(AVERAGE((SUM(AV4:BB4)-BC4-BD4)/5),2)</f>
        <v>80</v>
      </c>
    </row>
    <row r="5" customHeight="1" spans="1:57">
      <c r="A5" s="47">
        <v>3</v>
      </c>
      <c r="B5" s="48" t="str">
        <f t="shared" si="0"/>
        <v>2号面试室3号考生</v>
      </c>
      <c r="C5" s="48" t="e">
        <f>INDEX(#REF!,MATCH(B5,#REF!,0))</f>
        <v>#REF!</v>
      </c>
      <c r="D5" s="48" t="e">
        <f>INDEX(#REF!,MATCH(B5,#REF!,0))</f>
        <v>#REF!</v>
      </c>
      <c r="E5" s="49" t="e">
        <f>INDEX(#REF!,MATCH(B5,#REF!,0))</f>
        <v>#REF!</v>
      </c>
      <c r="F5" s="47">
        <v>20</v>
      </c>
      <c r="G5" s="47">
        <v>10</v>
      </c>
      <c r="H5" s="47">
        <v>15</v>
      </c>
      <c r="I5" s="47">
        <v>20</v>
      </c>
      <c r="J5" s="47">
        <v>8</v>
      </c>
      <c r="K5" s="47">
        <v>7</v>
      </c>
      <c r="L5" s="47">
        <v>20</v>
      </c>
      <c r="M5" s="47">
        <v>10</v>
      </c>
      <c r="N5" s="47">
        <v>15</v>
      </c>
      <c r="O5" s="47">
        <v>20</v>
      </c>
      <c r="P5" s="47">
        <v>8</v>
      </c>
      <c r="Q5" s="47">
        <v>7</v>
      </c>
      <c r="R5" s="47">
        <v>20</v>
      </c>
      <c r="S5" s="47">
        <v>10</v>
      </c>
      <c r="T5" s="47">
        <v>15</v>
      </c>
      <c r="U5" s="47">
        <v>20</v>
      </c>
      <c r="V5" s="47">
        <v>8</v>
      </c>
      <c r="W5" s="47">
        <v>7</v>
      </c>
      <c r="X5" s="47">
        <v>20</v>
      </c>
      <c r="Y5" s="47">
        <v>10</v>
      </c>
      <c r="Z5" s="47">
        <v>15</v>
      </c>
      <c r="AA5" s="47">
        <v>20</v>
      </c>
      <c r="AB5" s="47">
        <v>8</v>
      </c>
      <c r="AC5" s="47">
        <v>7</v>
      </c>
      <c r="AD5" s="47">
        <v>20</v>
      </c>
      <c r="AE5" s="47">
        <v>10</v>
      </c>
      <c r="AF5" s="47">
        <v>15</v>
      </c>
      <c r="AG5" s="47">
        <v>20</v>
      </c>
      <c r="AH5" s="47">
        <v>8</v>
      </c>
      <c r="AI5" s="47">
        <v>7</v>
      </c>
      <c r="AJ5" s="47">
        <v>20</v>
      </c>
      <c r="AK5" s="47">
        <v>10</v>
      </c>
      <c r="AL5" s="47">
        <v>15</v>
      </c>
      <c r="AM5" s="47">
        <v>20</v>
      </c>
      <c r="AN5" s="47">
        <v>8</v>
      </c>
      <c r="AO5" s="47">
        <v>7</v>
      </c>
      <c r="AP5" s="47">
        <v>20</v>
      </c>
      <c r="AQ5" s="47">
        <v>10</v>
      </c>
      <c r="AR5" s="47">
        <v>15</v>
      </c>
      <c r="AS5" s="47">
        <v>20</v>
      </c>
      <c r="AT5" s="47">
        <v>8</v>
      </c>
      <c r="AU5" s="47">
        <v>7</v>
      </c>
      <c r="AV5" s="47">
        <f>SUM(F5:$K5)</f>
        <v>80</v>
      </c>
      <c r="AW5" s="47">
        <f t="shared" si="1"/>
        <v>80</v>
      </c>
      <c r="AX5" s="47">
        <f t="shared" si="2"/>
        <v>80</v>
      </c>
      <c r="AY5" s="47">
        <f t="shared" si="3"/>
        <v>80</v>
      </c>
      <c r="AZ5" s="47">
        <f t="shared" si="4"/>
        <v>80</v>
      </c>
      <c r="BA5" s="47">
        <f t="shared" si="5"/>
        <v>80</v>
      </c>
      <c r="BB5" s="47">
        <f t="shared" si="6"/>
        <v>80</v>
      </c>
      <c r="BC5" s="47">
        <f t="array" ref="BC5">MAX(IF(AV5:BB5&gt;0,AV5:BB5))</f>
        <v>80</v>
      </c>
      <c r="BD5" s="47">
        <f t="array" ref="BD5">MIN(IF(AV5:BB5&gt;0,AV5:BB5))</f>
        <v>80</v>
      </c>
      <c r="BE5" s="54">
        <f t="shared" si="7"/>
        <v>80</v>
      </c>
    </row>
    <row r="6" customHeight="1" spans="1:57">
      <c r="A6" s="47">
        <v>4</v>
      </c>
      <c r="B6" s="48" t="str">
        <f t="shared" si="0"/>
        <v>2号面试室4号考生</v>
      </c>
      <c r="C6" s="48" t="e">
        <f>INDEX(#REF!,MATCH(B6,#REF!,0))</f>
        <v>#REF!</v>
      </c>
      <c r="D6" s="48" t="e">
        <f>INDEX(#REF!,MATCH(B6,#REF!,0))</f>
        <v>#REF!</v>
      </c>
      <c r="E6" s="49" t="e">
        <f>INDEX(#REF!,MATCH(B6,#REF!,0))</f>
        <v>#REF!</v>
      </c>
      <c r="F6" s="47">
        <v>20</v>
      </c>
      <c r="G6" s="47">
        <v>10</v>
      </c>
      <c r="H6" s="47">
        <v>15</v>
      </c>
      <c r="I6" s="47">
        <v>20</v>
      </c>
      <c r="J6" s="47">
        <v>8</v>
      </c>
      <c r="K6" s="47">
        <v>7</v>
      </c>
      <c r="L6" s="47">
        <v>20</v>
      </c>
      <c r="M6" s="47">
        <v>10</v>
      </c>
      <c r="N6" s="47">
        <v>15</v>
      </c>
      <c r="O6" s="47">
        <v>20</v>
      </c>
      <c r="P6" s="47">
        <v>8</v>
      </c>
      <c r="Q6" s="47">
        <v>7</v>
      </c>
      <c r="R6" s="47">
        <v>20</v>
      </c>
      <c r="S6" s="47">
        <v>10</v>
      </c>
      <c r="T6" s="47">
        <v>15</v>
      </c>
      <c r="U6" s="47">
        <v>20</v>
      </c>
      <c r="V6" s="47">
        <v>8</v>
      </c>
      <c r="W6" s="47">
        <v>7</v>
      </c>
      <c r="X6" s="47">
        <v>20</v>
      </c>
      <c r="Y6" s="47">
        <v>10</v>
      </c>
      <c r="Z6" s="47">
        <v>15</v>
      </c>
      <c r="AA6" s="47">
        <v>20</v>
      </c>
      <c r="AB6" s="47">
        <v>8</v>
      </c>
      <c r="AC6" s="47">
        <v>7</v>
      </c>
      <c r="AD6" s="47">
        <v>20</v>
      </c>
      <c r="AE6" s="47">
        <v>10</v>
      </c>
      <c r="AF6" s="47">
        <v>15</v>
      </c>
      <c r="AG6" s="47">
        <v>20</v>
      </c>
      <c r="AH6" s="47">
        <v>8</v>
      </c>
      <c r="AI6" s="47">
        <v>7</v>
      </c>
      <c r="AJ6" s="47">
        <v>20</v>
      </c>
      <c r="AK6" s="47">
        <v>10</v>
      </c>
      <c r="AL6" s="47">
        <v>15</v>
      </c>
      <c r="AM6" s="47">
        <v>20</v>
      </c>
      <c r="AN6" s="47">
        <v>8</v>
      </c>
      <c r="AO6" s="47">
        <v>7</v>
      </c>
      <c r="AP6" s="47">
        <v>20</v>
      </c>
      <c r="AQ6" s="47">
        <v>10</v>
      </c>
      <c r="AR6" s="47">
        <v>15</v>
      </c>
      <c r="AS6" s="47">
        <v>20</v>
      </c>
      <c r="AT6" s="47">
        <v>8</v>
      </c>
      <c r="AU6" s="47">
        <v>7</v>
      </c>
      <c r="AV6" s="47">
        <f>SUM(F6:$K6)</f>
        <v>80</v>
      </c>
      <c r="AW6" s="47">
        <f t="shared" si="1"/>
        <v>80</v>
      </c>
      <c r="AX6" s="47">
        <f t="shared" si="2"/>
        <v>80</v>
      </c>
      <c r="AY6" s="47">
        <f t="shared" si="3"/>
        <v>80</v>
      </c>
      <c r="AZ6" s="47">
        <f t="shared" si="4"/>
        <v>80</v>
      </c>
      <c r="BA6" s="47">
        <f t="shared" si="5"/>
        <v>80</v>
      </c>
      <c r="BB6" s="47">
        <f t="shared" si="6"/>
        <v>80</v>
      </c>
      <c r="BC6" s="47">
        <f t="array" ref="BC6">MAX(IF(AV6:BB6&gt;0,AV6:BB6))</f>
        <v>80</v>
      </c>
      <c r="BD6" s="47">
        <f t="array" ref="BD6">MIN(IF(AV6:BB6&gt;0,AV6:BB6))</f>
        <v>80</v>
      </c>
      <c r="BE6" s="54">
        <f t="shared" si="7"/>
        <v>80</v>
      </c>
    </row>
    <row r="7" customHeight="1" spans="1:57">
      <c r="A7" s="47">
        <v>5</v>
      </c>
      <c r="B7" s="48" t="str">
        <f t="shared" si="0"/>
        <v>2号面试室5号考生</v>
      </c>
      <c r="C7" s="48" t="e">
        <f>INDEX(#REF!,MATCH(B7,#REF!,0))</f>
        <v>#REF!</v>
      </c>
      <c r="D7" s="48" t="e">
        <f>INDEX(#REF!,MATCH(B7,#REF!,0))</f>
        <v>#REF!</v>
      </c>
      <c r="E7" s="49" t="e">
        <f>INDEX(#REF!,MATCH(B7,#REF!,0))</f>
        <v>#REF!</v>
      </c>
      <c r="F7" s="47">
        <v>20</v>
      </c>
      <c r="G7" s="47">
        <v>10</v>
      </c>
      <c r="H7" s="47">
        <v>15</v>
      </c>
      <c r="I7" s="47">
        <v>20</v>
      </c>
      <c r="J7" s="47">
        <v>8</v>
      </c>
      <c r="K7" s="47">
        <v>7</v>
      </c>
      <c r="L7" s="47">
        <v>20</v>
      </c>
      <c r="M7" s="47">
        <v>10</v>
      </c>
      <c r="N7" s="47">
        <v>15</v>
      </c>
      <c r="O7" s="47">
        <v>20</v>
      </c>
      <c r="P7" s="47">
        <v>8</v>
      </c>
      <c r="Q7" s="47">
        <v>7</v>
      </c>
      <c r="R7" s="47">
        <v>20</v>
      </c>
      <c r="S7" s="47">
        <v>10</v>
      </c>
      <c r="T7" s="47">
        <v>15</v>
      </c>
      <c r="U7" s="47">
        <v>20</v>
      </c>
      <c r="V7" s="47">
        <v>8</v>
      </c>
      <c r="W7" s="47">
        <v>7</v>
      </c>
      <c r="X7" s="47">
        <v>20</v>
      </c>
      <c r="Y7" s="47">
        <v>10</v>
      </c>
      <c r="Z7" s="47">
        <v>15</v>
      </c>
      <c r="AA7" s="47">
        <v>20</v>
      </c>
      <c r="AB7" s="47">
        <v>8</v>
      </c>
      <c r="AC7" s="47">
        <v>7</v>
      </c>
      <c r="AD7" s="47">
        <v>20</v>
      </c>
      <c r="AE7" s="47">
        <v>10</v>
      </c>
      <c r="AF7" s="47">
        <v>15</v>
      </c>
      <c r="AG7" s="47">
        <v>20</v>
      </c>
      <c r="AH7" s="47">
        <v>8</v>
      </c>
      <c r="AI7" s="47">
        <v>7</v>
      </c>
      <c r="AJ7" s="47">
        <v>20</v>
      </c>
      <c r="AK7" s="47">
        <v>10</v>
      </c>
      <c r="AL7" s="47">
        <v>15</v>
      </c>
      <c r="AM7" s="47">
        <v>20</v>
      </c>
      <c r="AN7" s="47">
        <v>8</v>
      </c>
      <c r="AO7" s="47">
        <v>7</v>
      </c>
      <c r="AP7" s="47">
        <v>20</v>
      </c>
      <c r="AQ7" s="47">
        <v>10</v>
      </c>
      <c r="AR7" s="47">
        <v>15</v>
      </c>
      <c r="AS7" s="47">
        <v>20</v>
      </c>
      <c r="AT7" s="47">
        <v>8</v>
      </c>
      <c r="AU7" s="47">
        <v>7</v>
      </c>
      <c r="AV7" s="47">
        <f>SUM(F7:$K7)</f>
        <v>80</v>
      </c>
      <c r="AW7" s="47">
        <f t="shared" si="1"/>
        <v>80</v>
      </c>
      <c r="AX7" s="47">
        <f t="shared" si="2"/>
        <v>80</v>
      </c>
      <c r="AY7" s="47">
        <f t="shared" si="3"/>
        <v>80</v>
      </c>
      <c r="AZ7" s="47">
        <f t="shared" si="4"/>
        <v>80</v>
      </c>
      <c r="BA7" s="47">
        <f t="shared" si="5"/>
        <v>80</v>
      </c>
      <c r="BB7" s="47">
        <f t="shared" si="6"/>
        <v>80</v>
      </c>
      <c r="BC7" s="47">
        <f t="array" ref="BC7">MAX(IF(AV7:BB7&gt;0,AV7:BB7))</f>
        <v>80</v>
      </c>
      <c r="BD7" s="47">
        <f t="array" ref="BD7">MIN(IF(AV7:BB7&gt;0,AV7:BB7))</f>
        <v>80</v>
      </c>
      <c r="BE7" s="54">
        <f t="shared" si="7"/>
        <v>80</v>
      </c>
    </row>
    <row r="8" customHeight="1" spans="1:57">
      <c r="A8" s="47">
        <v>6</v>
      </c>
      <c r="B8" s="48" t="str">
        <f t="shared" si="0"/>
        <v>2号面试室6号考生</v>
      </c>
      <c r="C8" s="48" t="e">
        <f>INDEX(#REF!,MATCH(B8,#REF!,0))</f>
        <v>#REF!</v>
      </c>
      <c r="D8" s="48" t="e">
        <f>INDEX(#REF!,MATCH(B8,#REF!,0))</f>
        <v>#REF!</v>
      </c>
      <c r="E8" s="49" t="e">
        <f>INDEX(#REF!,MATCH(B8,#REF!,0))</f>
        <v>#REF!</v>
      </c>
      <c r="F8" s="47">
        <v>20</v>
      </c>
      <c r="G8" s="47">
        <v>10</v>
      </c>
      <c r="H8" s="47">
        <v>15</v>
      </c>
      <c r="I8" s="47">
        <v>20</v>
      </c>
      <c r="J8" s="47">
        <v>8</v>
      </c>
      <c r="K8" s="47">
        <v>7</v>
      </c>
      <c r="L8" s="47">
        <v>20</v>
      </c>
      <c r="M8" s="47">
        <v>10</v>
      </c>
      <c r="N8" s="47">
        <v>15</v>
      </c>
      <c r="O8" s="47">
        <v>20</v>
      </c>
      <c r="P8" s="47">
        <v>8</v>
      </c>
      <c r="Q8" s="47">
        <v>7</v>
      </c>
      <c r="R8" s="47">
        <v>20</v>
      </c>
      <c r="S8" s="47">
        <v>10</v>
      </c>
      <c r="T8" s="47">
        <v>15</v>
      </c>
      <c r="U8" s="47">
        <v>20</v>
      </c>
      <c r="V8" s="47">
        <v>8</v>
      </c>
      <c r="W8" s="47">
        <v>7</v>
      </c>
      <c r="X8" s="47">
        <v>20</v>
      </c>
      <c r="Y8" s="47">
        <v>10</v>
      </c>
      <c r="Z8" s="47">
        <v>15</v>
      </c>
      <c r="AA8" s="47">
        <v>20</v>
      </c>
      <c r="AB8" s="47">
        <v>8</v>
      </c>
      <c r="AC8" s="47">
        <v>7</v>
      </c>
      <c r="AD8" s="47">
        <v>20</v>
      </c>
      <c r="AE8" s="47">
        <v>10</v>
      </c>
      <c r="AF8" s="47">
        <v>15</v>
      </c>
      <c r="AG8" s="47">
        <v>20</v>
      </c>
      <c r="AH8" s="47">
        <v>8</v>
      </c>
      <c r="AI8" s="47">
        <v>7</v>
      </c>
      <c r="AJ8" s="47">
        <v>20</v>
      </c>
      <c r="AK8" s="47">
        <v>10</v>
      </c>
      <c r="AL8" s="47">
        <v>15</v>
      </c>
      <c r="AM8" s="47">
        <v>20</v>
      </c>
      <c r="AN8" s="47">
        <v>8</v>
      </c>
      <c r="AO8" s="47">
        <v>7</v>
      </c>
      <c r="AP8" s="47">
        <v>20</v>
      </c>
      <c r="AQ8" s="47">
        <v>10</v>
      </c>
      <c r="AR8" s="47">
        <v>15</v>
      </c>
      <c r="AS8" s="47">
        <v>20</v>
      </c>
      <c r="AT8" s="47">
        <v>8</v>
      </c>
      <c r="AU8" s="47">
        <v>7</v>
      </c>
      <c r="AV8" s="47">
        <f>SUM(F8:$K8)</f>
        <v>80</v>
      </c>
      <c r="AW8" s="47">
        <f t="shared" si="1"/>
        <v>80</v>
      </c>
      <c r="AX8" s="47">
        <f t="shared" si="2"/>
        <v>80</v>
      </c>
      <c r="AY8" s="47">
        <f t="shared" si="3"/>
        <v>80</v>
      </c>
      <c r="AZ8" s="47">
        <f t="shared" si="4"/>
        <v>80</v>
      </c>
      <c r="BA8" s="47">
        <f t="shared" si="5"/>
        <v>80</v>
      </c>
      <c r="BB8" s="47">
        <f t="shared" si="6"/>
        <v>80</v>
      </c>
      <c r="BC8" s="47">
        <f t="array" ref="BC8">MAX(IF(AV8:BB8&gt;0,AV8:BB8))</f>
        <v>80</v>
      </c>
      <c r="BD8" s="47">
        <f t="array" ref="BD8">MIN(IF(AV8:BB8&gt;0,AV8:BB8))</f>
        <v>80</v>
      </c>
      <c r="BE8" s="54">
        <f t="shared" si="7"/>
        <v>80</v>
      </c>
    </row>
    <row r="9" customHeight="1" spans="1:57">
      <c r="A9" s="47">
        <v>7</v>
      </c>
      <c r="B9" s="48" t="str">
        <f t="shared" si="0"/>
        <v>2号面试室7号考生</v>
      </c>
      <c r="C9" s="48" t="e">
        <f>INDEX(#REF!,MATCH(B9,#REF!,0))</f>
        <v>#REF!</v>
      </c>
      <c r="D9" s="48" t="e">
        <f>INDEX(#REF!,MATCH(B9,#REF!,0))</f>
        <v>#REF!</v>
      </c>
      <c r="E9" s="49" t="e">
        <f>INDEX(#REF!,MATCH(B9,#REF!,0))</f>
        <v>#REF!</v>
      </c>
      <c r="F9" s="47">
        <v>20</v>
      </c>
      <c r="G9" s="47">
        <v>10</v>
      </c>
      <c r="H9" s="47">
        <v>15</v>
      </c>
      <c r="I9" s="47">
        <v>20</v>
      </c>
      <c r="J9" s="47">
        <v>8</v>
      </c>
      <c r="K9" s="47">
        <v>7</v>
      </c>
      <c r="L9" s="47">
        <v>20</v>
      </c>
      <c r="M9" s="47">
        <v>10</v>
      </c>
      <c r="N9" s="47">
        <v>15</v>
      </c>
      <c r="O9" s="47">
        <v>20</v>
      </c>
      <c r="P9" s="47">
        <v>8</v>
      </c>
      <c r="Q9" s="47">
        <v>7</v>
      </c>
      <c r="R9" s="47">
        <v>20</v>
      </c>
      <c r="S9" s="47">
        <v>10</v>
      </c>
      <c r="T9" s="47">
        <v>15</v>
      </c>
      <c r="U9" s="47">
        <v>20</v>
      </c>
      <c r="V9" s="47">
        <v>8</v>
      </c>
      <c r="W9" s="47">
        <v>7</v>
      </c>
      <c r="X9" s="47">
        <v>20</v>
      </c>
      <c r="Y9" s="47">
        <v>10</v>
      </c>
      <c r="Z9" s="47">
        <v>15</v>
      </c>
      <c r="AA9" s="47">
        <v>20</v>
      </c>
      <c r="AB9" s="47">
        <v>8</v>
      </c>
      <c r="AC9" s="47">
        <v>7</v>
      </c>
      <c r="AD9" s="47">
        <v>20</v>
      </c>
      <c r="AE9" s="47">
        <v>10</v>
      </c>
      <c r="AF9" s="47">
        <v>15</v>
      </c>
      <c r="AG9" s="47">
        <v>20</v>
      </c>
      <c r="AH9" s="47">
        <v>8</v>
      </c>
      <c r="AI9" s="47">
        <v>7</v>
      </c>
      <c r="AJ9" s="47">
        <v>20</v>
      </c>
      <c r="AK9" s="47">
        <v>10</v>
      </c>
      <c r="AL9" s="47">
        <v>15</v>
      </c>
      <c r="AM9" s="47">
        <v>20</v>
      </c>
      <c r="AN9" s="47">
        <v>8</v>
      </c>
      <c r="AO9" s="47">
        <v>7</v>
      </c>
      <c r="AP9" s="47">
        <v>20</v>
      </c>
      <c r="AQ9" s="47">
        <v>10</v>
      </c>
      <c r="AR9" s="47">
        <v>15</v>
      </c>
      <c r="AS9" s="47">
        <v>20</v>
      </c>
      <c r="AT9" s="47">
        <v>8</v>
      </c>
      <c r="AU9" s="47">
        <v>7</v>
      </c>
      <c r="AV9" s="47">
        <f>SUM(F9:$K9)</f>
        <v>80</v>
      </c>
      <c r="AW9" s="47">
        <f t="shared" si="1"/>
        <v>80</v>
      </c>
      <c r="AX9" s="47">
        <f t="shared" si="2"/>
        <v>80</v>
      </c>
      <c r="AY9" s="47">
        <f t="shared" si="3"/>
        <v>80</v>
      </c>
      <c r="AZ9" s="47">
        <f t="shared" si="4"/>
        <v>80</v>
      </c>
      <c r="BA9" s="47">
        <f t="shared" si="5"/>
        <v>80</v>
      </c>
      <c r="BB9" s="47">
        <f t="shared" si="6"/>
        <v>80</v>
      </c>
      <c r="BC9" s="47">
        <f t="array" ref="BC9">MAX(IF(AV9:BB9&gt;0,AV9:BB9))</f>
        <v>80</v>
      </c>
      <c r="BD9" s="47">
        <f t="array" ref="BD9">MIN(IF(AV9:BB9&gt;0,AV9:BB9))</f>
        <v>80</v>
      </c>
      <c r="BE9" s="54">
        <f t="shared" si="7"/>
        <v>80</v>
      </c>
    </row>
    <row r="10" customHeight="1" spans="1:57">
      <c r="A10" s="47">
        <v>8</v>
      </c>
      <c r="B10" s="48" t="str">
        <f t="shared" si="0"/>
        <v>2号面试室8号考生</v>
      </c>
      <c r="C10" s="48" t="e">
        <f>INDEX(#REF!,MATCH(B10,#REF!,0))</f>
        <v>#REF!</v>
      </c>
      <c r="D10" s="48" t="e">
        <f>INDEX(#REF!,MATCH(B10,#REF!,0))</f>
        <v>#REF!</v>
      </c>
      <c r="E10" s="49" t="e">
        <f>INDEX(#REF!,MATCH(B10,#REF!,0))</f>
        <v>#REF!</v>
      </c>
      <c r="F10" s="47">
        <v>20</v>
      </c>
      <c r="G10" s="47">
        <v>10</v>
      </c>
      <c r="H10" s="47">
        <v>15</v>
      </c>
      <c r="I10" s="47">
        <v>20</v>
      </c>
      <c r="J10" s="47">
        <v>8</v>
      </c>
      <c r="K10" s="47">
        <v>7</v>
      </c>
      <c r="L10" s="47">
        <v>20</v>
      </c>
      <c r="M10" s="47">
        <v>10</v>
      </c>
      <c r="N10" s="47">
        <v>15</v>
      </c>
      <c r="O10" s="47">
        <v>20</v>
      </c>
      <c r="P10" s="47">
        <v>8</v>
      </c>
      <c r="Q10" s="47">
        <v>7</v>
      </c>
      <c r="R10" s="47">
        <v>20</v>
      </c>
      <c r="S10" s="47">
        <v>10</v>
      </c>
      <c r="T10" s="47">
        <v>15</v>
      </c>
      <c r="U10" s="47">
        <v>20</v>
      </c>
      <c r="V10" s="47">
        <v>8</v>
      </c>
      <c r="W10" s="47">
        <v>7</v>
      </c>
      <c r="X10" s="47">
        <v>20</v>
      </c>
      <c r="Y10" s="47">
        <v>10</v>
      </c>
      <c r="Z10" s="47">
        <v>15</v>
      </c>
      <c r="AA10" s="47">
        <v>20</v>
      </c>
      <c r="AB10" s="47">
        <v>8</v>
      </c>
      <c r="AC10" s="47">
        <v>7</v>
      </c>
      <c r="AD10" s="47">
        <v>20</v>
      </c>
      <c r="AE10" s="47">
        <v>10</v>
      </c>
      <c r="AF10" s="47">
        <v>15</v>
      </c>
      <c r="AG10" s="47">
        <v>20</v>
      </c>
      <c r="AH10" s="47">
        <v>8</v>
      </c>
      <c r="AI10" s="47">
        <v>7</v>
      </c>
      <c r="AJ10" s="47">
        <v>20</v>
      </c>
      <c r="AK10" s="47">
        <v>10</v>
      </c>
      <c r="AL10" s="47">
        <v>15</v>
      </c>
      <c r="AM10" s="47">
        <v>20</v>
      </c>
      <c r="AN10" s="47">
        <v>8</v>
      </c>
      <c r="AO10" s="47">
        <v>7</v>
      </c>
      <c r="AP10" s="47">
        <v>20</v>
      </c>
      <c r="AQ10" s="47">
        <v>10</v>
      </c>
      <c r="AR10" s="47">
        <v>15</v>
      </c>
      <c r="AS10" s="47">
        <v>20</v>
      </c>
      <c r="AT10" s="47">
        <v>8</v>
      </c>
      <c r="AU10" s="47">
        <v>7</v>
      </c>
      <c r="AV10" s="47">
        <f>SUM(F10:$K10)</f>
        <v>80</v>
      </c>
      <c r="AW10" s="47">
        <f t="shared" si="1"/>
        <v>80</v>
      </c>
      <c r="AX10" s="47">
        <f t="shared" si="2"/>
        <v>80</v>
      </c>
      <c r="AY10" s="47">
        <f t="shared" si="3"/>
        <v>80</v>
      </c>
      <c r="AZ10" s="47">
        <f t="shared" si="4"/>
        <v>80</v>
      </c>
      <c r="BA10" s="47">
        <f t="shared" si="5"/>
        <v>80</v>
      </c>
      <c r="BB10" s="47">
        <f t="shared" si="6"/>
        <v>80</v>
      </c>
      <c r="BC10" s="47">
        <f t="array" ref="BC10">MAX(IF(AV10:BB10&gt;0,AV10:BB10))</f>
        <v>80</v>
      </c>
      <c r="BD10" s="47">
        <f t="array" ref="BD10">MIN(IF(AV10:BB10&gt;0,AV10:BB10))</f>
        <v>80</v>
      </c>
      <c r="BE10" s="54">
        <f t="shared" si="7"/>
        <v>80</v>
      </c>
    </row>
    <row r="11" customHeight="1" spans="1:57">
      <c r="A11" s="47">
        <v>9</v>
      </c>
      <c r="B11" s="48" t="str">
        <f t="shared" si="0"/>
        <v>2号面试室9号考生</v>
      </c>
      <c r="C11" s="48" t="e">
        <f>INDEX(#REF!,MATCH(B11,#REF!,0))</f>
        <v>#REF!</v>
      </c>
      <c r="D11" s="48" t="e">
        <f>INDEX(#REF!,MATCH(B11,#REF!,0))</f>
        <v>#REF!</v>
      </c>
      <c r="E11" s="49" t="e">
        <f>INDEX(#REF!,MATCH(B11,#REF!,0))</f>
        <v>#REF!</v>
      </c>
      <c r="F11" s="47">
        <v>20</v>
      </c>
      <c r="G11" s="47">
        <v>10</v>
      </c>
      <c r="H11" s="47">
        <v>15</v>
      </c>
      <c r="I11" s="47">
        <v>20</v>
      </c>
      <c r="J11" s="47">
        <v>8</v>
      </c>
      <c r="K11" s="47">
        <v>7</v>
      </c>
      <c r="L11" s="47">
        <v>20</v>
      </c>
      <c r="M11" s="47">
        <v>10</v>
      </c>
      <c r="N11" s="47">
        <v>15</v>
      </c>
      <c r="O11" s="47">
        <v>20</v>
      </c>
      <c r="P11" s="47">
        <v>8</v>
      </c>
      <c r="Q11" s="47">
        <v>7</v>
      </c>
      <c r="R11" s="47">
        <v>20</v>
      </c>
      <c r="S11" s="47">
        <v>10</v>
      </c>
      <c r="T11" s="47">
        <v>15</v>
      </c>
      <c r="U11" s="47">
        <v>20</v>
      </c>
      <c r="V11" s="47">
        <v>8</v>
      </c>
      <c r="W11" s="47">
        <v>7</v>
      </c>
      <c r="X11" s="47">
        <v>20</v>
      </c>
      <c r="Y11" s="47">
        <v>10</v>
      </c>
      <c r="Z11" s="47">
        <v>15</v>
      </c>
      <c r="AA11" s="47">
        <v>20</v>
      </c>
      <c r="AB11" s="47">
        <v>8</v>
      </c>
      <c r="AC11" s="47">
        <v>7</v>
      </c>
      <c r="AD11" s="47">
        <v>20</v>
      </c>
      <c r="AE11" s="47">
        <v>10</v>
      </c>
      <c r="AF11" s="47">
        <v>15</v>
      </c>
      <c r="AG11" s="47">
        <v>20</v>
      </c>
      <c r="AH11" s="47">
        <v>8</v>
      </c>
      <c r="AI11" s="47">
        <v>7</v>
      </c>
      <c r="AJ11" s="47">
        <v>20</v>
      </c>
      <c r="AK11" s="47">
        <v>10</v>
      </c>
      <c r="AL11" s="47">
        <v>15</v>
      </c>
      <c r="AM11" s="47">
        <v>20</v>
      </c>
      <c r="AN11" s="47">
        <v>8</v>
      </c>
      <c r="AO11" s="47">
        <v>7</v>
      </c>
      <c r="AP11" s="47">
        <v>20</v>
      </c>
      <c r="AQ11" s="47">
        <v>10</v>
      </c>
      <c r="AR11" s="47">
        <v>15</v>
      </c>
      <c r="AS11" s="47">
        <v>20</v>
      </c>
      <c r="AT11" s="47">
        <v>8</v>
      </c>
      <c r="AU11" s="47">
        <v>7</v>
      </c>
      <c r="AV11" s="47">
        <f>SUM(F11:$K11)</f>
        <v>80</v>
      </c>
      <c r="AW11" s="47">
        <f t="shared" si="1"/>
        <v>80</v>
      </c>
      <c r="AX11" s="47">
        <f t="shared" si="2"/>
        <v>80</v>
      </c>
      <c r="AY11" s="47">
        <f t="shared" si="3"/>
        <v>80</v>
      </c>
      <c r="AZ11" s="47">
        <f t="shared" si="4"/>
        <v>80</v>
      </c>
      <c r="BA11" s="47">
        <f t="shared" si="5"/>
        <v>80</v>
      </c>
      <c r="BB11" s="47">
        <f t="shared" si="6"/>
        <v>80</v>
      </c>
      <c r="BC11" s="47">
        <f t="array" ref="BC11">MAX(IF(AV11:BB11&gt;0,AV11:BB11))</f>
        <v>80</v>
      </c>
      <c r="BD11" s="47">
        <f t="array" ref="BD11">MIN(IF(AV11:BB11&gt;0,AV11:BB11))</f>
        <v>80</v>
      </c>
      <c r="BE11" s="54">
        <f t="shared" si="7"/>
        <v>80</v>
      </c>
    </row>
    <row r="12" customHeight="1" spans="1:57">
      <c r="A12" s="47">
        <v>10</v>
      </c>
      <c r="B12" s="48" t="str">
        <f t="shared" si="0"/>
        <v>2号面试室10号考生</v>
      </c>
      <c r="C12" s="48" t="e">
        <f>INDEX(#REF!,MATCH(B12,#REF!,0))</f>
        <v>#REF!</v>
      </c>
      <c r="D12" s="48" t="e">
        <f>INDEX(#REF!,MATCH(B12,#REF!,0))</f>
        <v>#REF!</v>
      </c>
      <c r="E12" s="49" t="e">
        <f>INDEX(#REF!,MATCH(B12,#REF!,0))</f>
        <v>#REF!</v>
      </c>
      <c r="F12" s="47">
        <v>20</v>
      </c>
      <c r="G12" s="47">
        <v>10</v>
      </c>
      <c r="H12" s="47">
        <v>15</v>
      </c>
      <c r="I12" s="47">
        <v>20</v>
      </c>
      <c r="J12" s="47">
        <v>8</v>
      </c>
      <c r="K12" s="47">
        <v>7</v>
      </c>
      <c r="L12" s="47">
        <v>20</v>
      </c>
      <c r="M12" s="47">
        <v>10</v>
      </c>
      <c r="N12" s="47">
        <v>15</v>
      </c>
      <c r="O12" s="47">
        <v>20</v>
      </c>
      <c r="P12" s="47">
        <v>8</v>
      </c>
      <c r="Q12" s="47">
        <v>7</v>
      </c>
      <c r="R12" s="47">
        <v>20</v>
      </c>
      <c r="S12" s="47">
        <v>10</v>
      </c>
      <c r="T12" s="47">
        <v>15</v>
      </c>
      <c r="U12" s="47">
        <v>20</v>
      </c>
      <c r="V12" s="47">
        <v>8</v>
      </c>
      <c r="W12" s="47">
        <v>7</v>
      </c>
      <c r="X12" s="47">
        <v>20</v>
      </c>
      <c r="Y12" s="47">
        <v>10</v>
      </c>
      <c r="Z12" s="47">
        <v>15</v>
      </c>
      <c r="AA12" s="47">
        <v>20</v>
      </c>
      <c r="AB12" s="47">
        <v>8</v>
      </c>
      <c r="AC12" s="47">
        <v>7</v>
      </c>
      <c r="AD12" s="47">
        <v>20</v>
      </c>
      <c r="AE12" s="47">
        <v>10</v>
      </c>
      <c r="AF12" s="47">
        <v>15</v>
      </c>
      <c r="AG12" s="47">
        <v>20</v>
      </c>
      <c r="AH12" s="47">
        <v>8</v>
      </c>
      <c r="AI12" s="47">
        <v>7</v>
      </c>
      <c r="AJ12" s="47">
        <v>20</v>
      </c>
      <c r="AK12" s="47">
        <v>10</v>
      </c>
      <c r="AL12" s="47">
        <v>15</v>
      </c>
      <c r="AM12" s="47">
        <v>20</v>
      </c>
      <c r="AN12" s="47">
        <v>8</v>
      </c>
      <c r="AO12" s="47">
        <v>7</v>
      </c>
      <c r="AP12" s="47">
        <v>20</v>
      </c>
      <c r="AQ12" s="47">
        <v>10</v>
      </c>
      <c r="AR12" s="47">
        <v>15</v>
      </c>
      <c r="AS12" s="47">
        <v>20</v>
      </c>
      <c r="AT12" s="47">
        <v>8</v>
      </c>
      <c r="AU12" s="47">
        <v>7</v>
      </c>
      <c r="AV12" s="47">
        <f>SUM(F12:$K12)</f>
        <v>80</v>
      </c>
      <c r="AW12" s="47">
        <f t="shared" si="1"/>
        <v>80</v>
      </c>
      <c r="AX12" s="47">
        <f t="shared" si="2"/>
        <v>80</v>
      </c>
      <c r="AY12" s="47">
        <f t="shared" si="3"/>
        <v>80</v>
      </c>
      <c r="AZ12" s="47">
        <f t="shared" si="4"/>
        <v>80</v>
      </c>
      <c r="BA12" s="47">
        <f t="shared" si="5"/>
        <v>80</v>
      </c>
      <c r="BB12" s="47">
        <f t="shared" si="6"/>
        <v>80</v>
      </c>
      <c r="BC12" s="47">
        <f t="array" ref="BC12">MAX(IF(AV12:BB12&gt;0,AV12:BB12))</f>
        <v>80</v>
      </c>
      <c r="BD12" s="47">
        <f t="array" ref="BD12">MIN(IF(AV12:BB12&gt;0,AV12:BB12))</f>
        <v>80</v>
      </c>
      <c r="BE12" s="54">
        <f t="shared" si="7"/>
        <v>80</v>
      </c>
    </row>
    <row r="13" customHeight="1" spans="1:57">
      <c r="A13" s="47">
        <v>11</v>
      </c>
      <c r="B13" s="48" t="str">
        <f t="shared" si="0"/>
        <v>2号面试室11号考生</v>
      </c>
      <c r="C13" s="48" t="e">
        <f>INDEX(#REF!,MATCH(B13,#REF!,0))</f>
        <v>#REF!</v>
      </c>
      <c r="D13" s="48" t="e">
        <f>INDEX(#REF!,MATCH(B13,#REF!,0))</f>
        <v>#REF!</v>
      </c>
      <c r="E13" s="49" t="e">
        <f>INDEX(#REF!,MATCH(B13,#REF!,0))</f>
        <v>#REF!</v>
      </c>
      <c r="F13" s="47">
        <v>20</v>
      </c>
      <c r="G13" s="47">
        <v>10</v>
      </c>
      <c r="H13" s="47">
        <v>15</v>
      </c>
      <c r="I13" s="47">
        <v>20</v>
      </c>
      <c r="J13" s="47">
        <v>8</v>
      </c>
      <c r="K13" s="47">
        <v>7</v>
      </c>
      <c r="L13" s="47">
        <v>20</v>
      </c>
      <c r="M13" s="47">
        <v>10</v>
      </c>
      <c r="N13" s="47">
        <v>15</v>
      </c>
      <c r="O13" s="47">
        <v>20</v>
      </c>
      <c r="P13" s="47">
        <v>8</v>
      </c>
      <c r="Q13" s="47">
        <v>7</v>
      </c>
      <c r="R13" s="47">
        <v>20</v>
      </c>
      <c r="S13" s="47">
        <v>10</v>
      </c>
      <c r="T13" s="47">
        <v>15</v>
      </c>
      <c r="U13" s="47">
        <v>20</v>
      </c>
      <c r="V13" s="47">
        <v>8</v>
      </c>
      <c r="W13" s="47">
        <v>7</v>
      </c>
      <c r="X13" s="47">
        <v>20</v>
      </c>
      <c r="Y13" s="47">
        <v>10</v>
      </c>
      <c r="Z13" s="47">
        <v>15</v>
      </c>
      <c r="AA13" s="47">
        <v>20</v>
      </c>
      <c r="AB13" s="47">
        <v>8</v>
      </c>
      <c r="AC13" s="47">
        <v>7</v>
      </c>
      <c r="AD13" s="47">
        <v>20</v>
      </c>
      <c r="AE13" s="47">
        <v>10</v>
      </c>
      <c r="AF13" s="47">
        <v>15</v>
      </c>
      <c r="AG13" s="47">
        <v>20</v>
      </c>
      <c r="AH13" s="47">
        <v>8</v>
      </c>
      <c r="AI13" s="47">
        <v>7</v>
      </c>
      <c r="AJ13" s="47">
        <v>20</v>
      </c>
      <c r="AK13" s="47">
        <v>10</v>
      </c>
      <c r="AL13" s="47">
        <v>15</v>
      </c>
      <c r="AM13" s="47">
        <v>20</v>
      </c>
      <c r="AN13" s="47">
        <v>8</v>
      </c>
      <c r="AO13" s="47">
        <v>7</v>
      </c>
      <c r="AP13" s="47">
        <v>20</v>
      </c>
      <c r="AQ13" s="47">
        <v>10</v>
      </c>
      <c r="AR13" s="47">
        <v>15</v>
      </c>
      <c r="AS13" s="47">
        <v>20</v>
      </c>
      <c r="AT13" s="47">
        <v>8</v>
      </c>
      <c r="AU13" s="47">
        <v>7</v>
      </c>
      <c r="AV13" s="47">
        <f>SUM(F13:$K13)</f>
        <v>80</v>
      </c>
      <c r="AW13" s="47">
        <f t="shared" si="1"/>
        <v>80</v>
      </c>
      <c r="AX13" s="47">
        <f t="shared" si="2"/>
        <v>80</v>
      </c>
      <c r="AY13" s="47">
        <f t="shared" si="3"/>
        <v>80</v>
      </c>
      <c r="AZ13" s="47">
        <f t="shared" si="4"/>
        <v>80</v>
      </c>
      <c r="BA13" s="47">
        <f t="shared" si="5"/>
        <v>80</v>
      </c>
      <c r="BB13" s="47">
        <f t="shared" si="6"/>
        <v>80</v>
      </c>
      <c r="BC13" s="47">
        <f t="array" ref="BC13">MAX(IF(AV13:BB13&gt;0,AV13:BB13))</f>
        <v>80</v>
      </c>
      <c r="BD13" s="47">
        <f t="array" ref="BD13">MIN(IF(AV13:BB13&gt;0,AV13:BB13))</f>
        <v>80</v>
      </c>
      <c r="BE13" s="54">
        <f t="shared" si="7"/>
        <v>80</v>
      </c>
    </row>
    <row r="14" customHeight="1" spans="1:57">
      <c r="A14" s="47">
        <v>12</v>
      </c>
      <c r="B14" s="48" t="str">
        <f t="shared" si="0"/>
        <v>2号面试室12号考生</v>
      </c>
      <c r="C14" s="48" t="e">
        <f>INDEX(#REF!,MATCH(B14,#REF!,0))</f>
        <v>#REF!</v>
      </c>
      <c r="D14" s="48" t="e">
        <f>INDEX(#REF!,MATCH(B14,#REF!,0))</f>
        <v>#REF!</v>
      </c>
      <c r="E14" s="49" t="e">
        <f>INDEX(#REF!,MATCH(B14,#REF!,0))</f>
        <v>#REF!</v>
      </c>
      <c r="F14" s="47">
        <v>20</v>
      </c>
      <c r="G14" s="47">
        <v>10</v>
      </c>
      <c r="H14" s="47">
        <v>15</v>
      </c>
      <c r="I14" s="47">
        <v>20</v>
      </c>
      <c r="J14" s="47">
        <v>8</v>
      </c>
      <c r="K14" s="47">
        <v>7</v>
      </c>
      <c r="L14" s="47">
        <v>20</v>
      </c>
      <c r="M14" s="47">
        <v>10</v>
      </c>
      <c r="N14" s="47">
        <v>15</v>
      </c>
      <c r="O14" s="47">
        <v>20</v>
      </c>
      <c r="P14" s="47">
        <v>8</v>
      </c>
      <c r="Q14" s="47">
        <v>7</v>
      </c>
      <c r="R14" s="47">
        <v>20</v>
      </c>
      <c r="S14" s="47">
        <v>10</v>
      </c>
      <c r="T14" s="47">
        <v>15</v>
      </c>
      <c r="U14" s="47">
        <v>20</v>
      </c>
      <c r="V14" s="47">
        <v>8</v>
      </c>
      <c r="W14" s="47">
        <v>7</v>
      </c>
      <c r="X14" s="47">
        <v>20</v>
      </c>
      <c r="Y14" s="47">
        <v>10</v>
      </c>
      <c r="Z14" s="47">
        <v>15</v>
      </c>
      <c r="AA14" s="47">
        <v>20</v>
      </c>
      <c r="AB14" s="47">
        <v>8</v>
      </c>
      <c r="AC14" s="47">
        <v>7</v>
      </c>
      <c r="AD14" s="47">
        <v>20</v>
      </c>
      <c r="AE14" s="47">
        <v>10</v>
      </c>
      <c r="AF14" s="47">
        <v>15</v>
      </c>
      <c r="AG14" s="47">
        <v>20</v>
      </c>
      <c r="AH14" s="47">
        <v>8</v>
      </c>
      <c r="AI14" s="47">
        <v>7</v>
      </c>
      <c r="AJ14" s="47">
        <v>20</v>
      </c>
      <c r="AK14" s="47">
        <v>10</v>
      </c>
      <c r="AL14" s="47">
        <v>15</v>
      </c>
      <c r="AM14" s="47">
        <v>20</v>
      </c>
      <c r="AN14" s="47">
        <v>8</v>
      </c>
      <c r="AO14" s="47">
        <v>7</v>
      </c>
      <c r="AP14" s="47">
        <v>20</v>
      </c>
      <c r="AQ14" s="47">
        <v>10</v>
      </c>
      <c r="AR14" s="47">
        <v>15</v>
      </c>
      <c r="AS14" s="47">
        <v>20</v>
      </c>
      <c r="AT14" s="47">
        <v>8</v>
      </c>
      <c r="AU14" s="47">
        <v>7</v>
      </c>
      <c r="AV14" s="47">
        <f>SUM(F14:$K14)</f>
        <v>80</v>
      </c>
      <c r="AW14" s="47">
        <f t="shared" si="1"/>
        <v>80</v>
      </c>
      <c r="AX14" s="47">
        <f t="shared" si="2"/>
        <v>80</v>
      </c>
      <c r="AY14" s="47">
        <f t="shared" si="3"/>
        <v>80</v>
      </c>
      <c r="AZ14" s="47">
        <f t="shared" si="4"/>
        <v>80</v>
      </c>
      <c r="BA14" s="47">
        <f t="shared" si="5"/>
        <v>80</v>
      </c>
      <c r="BB14" s="47">
        <f t="shared" si="6"/>
        <v>80</v>
      </c>
      <c r="BC14" s="47">
        <f t="array" ref="BC14">MAX(IF(AV14:BB14&gt;0,AV14:BB14))</f>
        <v>80</v>
      </c>
      <c r="BD14" s="47">
        <f t="array" ref="BD14">MIN(IF(AV14:BB14&gt;0,AV14:BB14))</f>
        <v>80</v>
      </c>
      <c r="BE14" s="54">
        <f t="shared" si="7"/>
        <v>80</v>
      </c>
    </row>
    <row r="15" customHeight="1" spans="1:57">
      <c r="A15" s="47">
        <v>13</v>
      </c>
      <c r="B15" s="48" t="str">
        <f t="shared" si="0"/>
        <v>2号面试室13号考生</v>
      </c>
      <c r="C15" s="48" t="e">
        <f>INDEX(#REF!,MATCH(B15,#REF!,0))</f>
        <v>#REF!</v>
      </c>
      <c r="D15" s="48" t="e">
        <f>INDEX(#REF!,MATCH(B15,#REF!,0))</f>
        <v>#REF!</v>
      </c>
      <c r="E15" s="49" t="e">
        <f>INDEX(#REF!,MATCH(B15,#REF!,0))</f>
        <v>#REF!</v>
      </c>
      <c r="F15" s="47">
        <v>20</v>
      </c>
      <c r="G15" s="47">
        <v>10</v>
      </c>
      <c r="H15" s="47">
        <v>15</v>
      </c>
      <c r="I15" s="47">
        <v>20</v>
      </c>
      <c r="J15" s="47">
        <v>8</v>
      </c>
      <c r="K15" s="47">
        <v>7</v>
      </c>
      <c r="L15" s="47">
        <v>20</v>
      </c>
      <c r="M15" s="47">
        <v>10</v>
      </c>
      <c r="N15" s="47">
        <v>15</v>
      </c>
      <c r="O15" s="47">
        <v>20</v>
      </c>
      <c r="P15" s="47">
        <v>8</v>
      </c>
      <c r="Q15" s="47">
        <v>7</v>
      </c>
      <c r="R15" s="47">
        <v>20</v>
      </c>
      <c r="S15" s="47">
        <v>10</v>
      </c>
      <c r="T15" s="47">
        <v>15</v>
      </c>
      <c r="U15" s="47">
        <v>20</v>
      </c>
      <c r="V15" s="47">
        <v>8</v>
      </c>
      <c r="W15" s="47">
        <v>7</v>
      </c>
      <c r="X15" s="47">
        <v>20</v>
      </c>
      <c r="Y15" s="47">
        <v>10</v>
      </c>
      <c r="Z15" s="47">
        <v>15</v>
      </c>
      <c r="AA15" s="47">
        <v>20</v>
      </c>
      <c r="AB15" s="47">
        <v>8</v>
      </c>
      <c r="AC15" s="47">
        <v>7</v>
      </c>
      <c r="AD15" s="47">
        <v>20</v>
      </c>
      <c r="AE15" s="47">
        <v>10</v>
      </c>
      <c r="AF15" s="47">
        <v>15</v>
      </c>
      <c r="AG15" s="47">
        <v>20</v>
      </c>
      <c r="AH15" s="47">
        <v>8</v>
      </c>
      <c r="AI15" s="47">
        <v>7</v>
      </c>
      <c r="AJ15" s="47">
        <v>20</v>
      </c>
      <c r="AK15" s="47">
        <v>10</v>
      </c>
      <c r="AL15" s="47">
        <v>15</v>
      </c>
      <c r="AM15" s="47">
        <v>20</v>
      </c>
      <c r="AN15" s="47">
        <v>8</v>
      </c>
      <c r="AO15" s="47">
        <v>7</v>
      </c>
      <c r="AP15" s="47">
        <v>20</v>
      </c>
      <c r="AQ15" s="47">
        <v>10</v>
      </c>
      <c r="AR15" s="47">
        <v>15</v>
      </c>
      <c r="AS15" s="47">
        <v>20</v>
      </c>
      <c r="AT15" s="47">
        <v>8</v>
      </c>
      <c r="AU15" s="47">
        <v>7</v>
      </c>
      <c r="AV15" s="47">
        <f>SUM(F15:$K15)</f>
        <v>80</v>
      </c>
      <c r="AW15" s="47">
        <f t="shared" si="1"/>
        <v>80</v>
      </c>
      <c r="AX15" s="47">
        <f t="shared" si="2"/>
        <v>80</v>
      </c>
      <c r="AY15" s="47">
        <f t="shared" si="3"/>
        <v>80</v>
      </c>
      <c r="AZ15" s="47">
        <f t="shared" si="4"/>
        <v>80</v>
      </c>
      <c r="BA15" s="47">
        <f t="shared" si="5"/>
        <v>80</v>
      </c>
      <c r="BB15" s="47">
        <f t="shared" si="6"/>
        <v>80</v>
      </c>
      <c r="BC15" s="47">
        <f t="array" ref="BC15">MAX(IF(AV15:BB15&gt;0,AV15:BB15))</f>
        <v>80</v>
      </c>
      <c r="BD15" s="47">
        <f t="array" ref="BD15">MIN(IF(AV15:BB15&gt;0,AV15:BB15))</f>
        <v>80</v>
      </c>
      <c r="BE15" s="54">
        <f t="shared" si="7"/>
        <v>80</v>
      </c>
    </row>
    <row r="16" customHeight="1" spans="1:57">
      <c r="A16" s="47">
        <v>14</v>
      </c>
      <c r="B16" s="48" t="str">
        <f t="shared" si="0"/>
        <v>2号面试室14号考生</v>
      </c>
      <c r="C16" s="48" t="e">
        <f>INDEX(#REF!,MATCH(B16,#REF!,0))</f>
        <v>#REF!</v>
      </c>
      <c r="D16" s="48" t="e">
        <f>INDEX(#REF!,MATCH(B16,#REF!,0))</f>
        <v>#REF!</v>
      </c>
      <c r="E16" s="49" t="e">
        <f>INDEX(#REF!,MATCH(B16,#REF!,0))</f>
        <v>#REF!</v>
      </c>
      <c r="F16" s="47">
        <v>20</v>
      </c>
      <c r="G16" s="47">
        <v>10</v>
      </c>
      <c r="H16" s="47">
        <v>15</v>
      </c>
      <c r="I16" s="47">
        <v>20</v>
      </c>
      <c r="J16" s="47">
        <v>8</v>
      </c>
      <c r="K16" s="47">
        <v>7</v>
      </c>
      <c r="L16" s="47">
        <v>20</v>
      </c>
      <c r="M16" s="47">
        <v>10</v>
      </c>
      <c r="N16" s="47">
        <v>15</v>
      </c>
      <c r="O16" s="47">
        <v>20</v>
      </c>
      <c r="P16" s="47">
        <v>8</v>
      </c>
      <c r="Q16" s="47">
        <v>7</v>
      </c>
      <c r="R16" s="47">
        <v>20</v>
      </c>
      <c r="S16" s="47">
        <v>10</v>
      </c>
      <c r="T16" s="47">
        <v>15</v>
      </c>
      <c r="U16" s="47">
        <v>20</v>
      </c>
      <c r="V16" s="47">
        <v>8</v>
      </c>
      <c r="W16" s="47">
        <v>7</v>
      </c>
      <c r="X16" s="47">
        <v>20</v>
      </c>
      <c r="Y16" s="47">
        <v>10</v>
      </c>
      <c r="Z16" s="47">
        <v>15</v>
      </c>
      <c r="AA16" s="47">
        <v>20</v>
      </c>
      <c r="AB16" s="47">
        <v>8</v>
      </c>
      <c r="AC16" s="47">
        <v>7</v>
      </c>
      <c r="AD16" s="47">
        <v>20</v>
      </c>
      <c r="AE16" s="47">
        <v>10</v>
      </c>
      <c r="AF16" s="47">
        <v>15</v>
      </c>
      <c r="AG16" s="47">
        <v>20</v>
      </c>
      <c r="AH16" s="47">
        <v>8</v>
      </c>
      <c r="AI16" s="47">
        <v>7</v>
      </c>
      <c r="AJ16" s="47">
        <v>20</v>
      </c>
      <c r="AK16" s="47">
        <v>10</v>
      </c>
      <c r="AL16" s="47">
        <v>15</v>
      </c>
      <c r="AM16" s="47">
        <v>20</v>
      </c>
      <c r="AN16" s="47">
        <v>8</v>
      </c>
      <c r="AO16" s="47">
        <v>7</v>
      </c>
      <c r="AP16" s="47">
        <v>20</v>
      </c>
      <c r="AQ16" s="47">
        <v>10</v>
      </c>
      <c r="AR16" s="47">
        <v>15</v>
      </c>
      <c r="AS16" s="47">
        <v>20</v>
      </c>
      <c r="AT16" s="47">
        <v>8</v>
      </c>
      <c r="AU16" s="47">
        <v>7</v>
      </c>
      <c r="AV16" s="47">
        <f>SUM(F16:$K16)</f>
        <v>80</v>
      </c>
      <c r="AW16" s="47">
        <f t="shared" si="1"/>
        <v>80</v>
      </c>
      <c r="AX16" s="47">
        <f t="shared" si="2"/>
        <v>80</v>
      </c>
      <c r="AY16" s="47">
        <f t="shared" si="3"/>
        <v>80</v>
      </c>
      <c r="AZ16" s="47">
        <f t="shared" si="4"/>
        <v>80</v>
      </c>
      <c r="BA16" s="47">
        <f t="shared" si="5"/>
        <v>80</v>
      </c>
      <c r="BB16" s="47">
        <f t="shared" si="6"/>
        <v>80</v>
      </c>
      <c r="BC16" s="47">
        <f t="array" ref="BC16">MAX(IF(AV16:BB16&gt;0,AV16:BB16))</f>
        <v>80</v>
      </c>
      <c r="BD16" s="47">
        <f t="array" ref="BD16">MIN(IF(AV16:BB16&gt;0,AV16:BB16))</f>
        <v>80</v>
      </c>
      <c r="BE16" s="54">
        <f t="shared" si="7"/>
        <v>80</v>
      </c>
    </row>
    <row r="17" customHeight="1" spans="1:57">
      <c r="A17" s="47">
        <v>15</v>
      </c>
      <c r="B17" s="48" t="str">
        <f t="shared" si="0"/>
        <v>2号面试室15号考生</v>
      </c>
      <c r="C17" s="48" t="e">
        <f>INDEX(#REF!,MATCH(B17,#REF!,0))</f>
        <v>#REF!</v>
      </c>
      <c r="D17" s="48" t="e">
        <f>INDEX(#REF!,MATCH(B17,#REF!,0))</f>
        <v>#REF!</v>
      </c>
      <c r="E17" s="49" t="e">
        <f>INDEX(#REF!,MATCH(B17,#REF!,0))</f>
        <v>#REF!</v>
      </c>
      <c r="F17" s="47">
        <v>20</v>
      </c>
      <c r="G17" s="47">
        <v>10</v>
      </c>
      <c r="H17" s="47">
        <v>15</v>
      </c>
      <c r="I17" s="47">
        <v>20</v>
      </c>
      <c r="J17" s="47">
        <v>8</v>
      </c>
      <c r="K17" s="47">
        <v>7</v>
      </c>
      <c r="L17" s="47">
        <v>20</v>
      </c>
      <c r="M17" s="47">
        <v>10</v>
      </c>
      <c r="N17" s="47">
        <v>15</v>
      </c>
      <c r="O17" s="47">
        <v>20</v>
      </c>
      <c r="P17" s="47">
        <v>8</v>
      </c>
      <c r="Q17" s="47">
        <v>7</v>
      </c>
      <c r="R17" s="47">
        <v>20</v>
      </c>
      <c r="S17" s="47">
        <v>10</v>
      </c>
      <c r="T17" s="47">
        <v>15</v>
      </c>
      <c r="U17" s="47">
        <v>20</v>
      </c>
      <c r="V17" s="47">
        <v>8</v>
      </c>
      <c r="W17" s="47">
        <v>7</v>
      </c>
      <c r="X17" s="47">
        <v>20</v>
      </c>
      <c r="Y17" s="47">
        <v>10</v>
      </c>
      <c r="Z17" s="47">
        <v>15</v>
      </c>
      <c r="AA17" s="47">
        <v>20</v>
      </c>
      <c r="AB17" s="47">
        <v>8</v>
      </c>
      <c r="AC17" s="47">
        <v>7</v>
      </c>
      <c r="AD17" s="47">
        <v>20</v>
      </c>
      <c r="AE17" s="47">
        <v>10</v>
      </c>
      <c r="AF17" s="47">
        <v>15</v>
      </c>
      <c r="AG17" s="47">
        <v>20</v>
      </c>
      <c r="AH17" s="47">
        <v>8</v>
      </c>
      <c r="AI17" s="47">
        <v>7</v>
      </c>
      <c r="AJ17" s="47">
        <v>20</v>
      </c>
      <c r="AK17" s="47">
        <v>10</v>
      </c>
      <c r="AL17" s="47">
        <v>15</v>
      </c>
      <c r="AM17" s="47">
        <v>20</v>
      </c>
      <c r="AN17" s="47">
        <v>8</v>
      </c>
      <c r="AO17" s="47">
        <v>7</v>
      </c>
      <c r="AP17" s="47">
        <v>20</v>
      </c>
      <c r="AQ17" s="47">
        <v>10</v>
      </c>
      <c r="AR17" s="47">
        <v>15</v>
      </c>
      <c r="AS17" s="47">
        <v>20</v>
      </c>
      <c r="AT17" s="47">
        <v>8</v>
      </c>
      <c r="AU17" s="47">
        <v>7</v>
      </c>
      <c r="AV17" s="47">
        <f>SUM(F17:$K17)</f>
        <v>80</v>
      </c>
      <c r="AW17" s="47">
        <f t="shared" si="1"/>
        <v>80</v>
      </c>
      <c r="AX17" s="47">
        <f t="shared" si="2"/>
        <v>80</v>
      </c>
      <c r="AY17" s="47">
        <f t="shared" si="3"/>
        <v>80</v>
      </c>
      <c r="AZ17" s="47">
        <f t="shared" si="4"/>
        <v>80</v>
      </c>
      <c r="BA17" s="47">
        <f t="shared" si="5"/>
        <v>80</v>
      </c>
      <c r="BB17" s="47">
        <f t="shared" si="6"/>
        <v>80</v>
      </c>
      <c r="BC17" s="47">
        <f t="array" ref="BC17">MAX(IF(AV17:BB17&gt;0,AV17:BB17))</f>
        <v>80</v>
      </c>
      <c r="BD17" s="47">
        <f t="array" ref="BD17">MIN(IF(AV17:BB17&gt;0,AV17:BB17))</f>
        <v>80</v>
      </c>
      <c r="BE17" s="54">
        <f t="shared" si="7"/>
        <v>80</v>
      </c>
    </row>
    <row r="18" customHeight="1" spans="1:57">
      <c r="A18" s="47">
        <v>16</v>
      </c>
      <c r="B18" s="48" t="str">
        <f t="shared" si="0"/>
        <v>2号面试室16号考生</v>
      </c>
      <c r="C18" s="48" t="e">
        <f>INDEX(#REF!,MATCH(B18,#REF!,0))</f>
        <v>#REF!</v>
      </c>
      <c r="D18" s="48" t="e">
        <f>INDEX(#REF!,MATCH(B18,#REF!,0))</f>
        <v>#REF!</v>
      </c>
      <c r="E18" s="49" t="e">
        <f>INDEX(#REF!,MATCH(B18,#REF!,0))</f>
        <v>#REF!</v>
      </c>
      <c r="F18" s="47">
        <v>20</v>
      </c>
      <c r="G18" s="47">
        <v>10</v>
      </c>
      <c r="H18" s="47">
        <v>15</v>
      </c>
      <c r="I18" s="47">
        <v>20</v>
      </c>
      <c r="J18" s="47">
        <v>8</v>
      </c>
      <c r="K18" s="47">
        <v>7</v>
      </c>
      <c r="L18" s="47">
        <v>20</v>
      </c>
      <c r="M18" s="47">
        <v>10</v>
      </c>
      <c r="N18" s="47">
        <v>15</v>
      </c>
      <c r="O18" s="47">
        <v>20</v>
      </c>
      <c r="P18" s="47">
        <v>8</v>
      </c>
      <c r="Q18" s="47">
        <v>7</v>
      </c>
      <c r="R18" s="47">
        <v>20</v>
      </c>
      <c r="S18" s="47">
        <v>10</v>
      </c>
      <c r="T18" s="47">
        <v>15</v>
      </c>
      <c r="U18" s="47">
        <v>20</v>
      </c>
      <c r="V18" s="47">
        <v>8</v>
      </c>
      <c r="W18" s="47">
        <v>7</v>
      </c>
      <c r="X18" s="47">
        <v>20</v>
      </c>
      <c r="Y18" s="47">
        <v>10</v>
      </c>
      <c r="Z18" s="47">
        <v>15</v>
      </c>
      <c r="AA18" s="47">
        <v>20</v>
      </c>
      <c r="AB18" s="47">
        <v>8</v>
      </c>
      <c r="AC18" s="47">
        <v>7</v>
      </c>
      <c r="AD18" s="47">
        <v>20</v>
      </c>
      <c r="AE18" s="47">
        <v>10</v>
      </c>
      <c r="AF18" s="47">
        <v>15</v>
      </c>
      <c r="AG18" s="47">
        <v>20</v>
      </c>
      <c r="AH18" s="47">
        <v>8</v>
      </c>
      <c r="AI18" s="47">
        <v>7</v>
      </c>
      <c r="AJ18" s="47">
        <v>20</v>
      </c>
      <c r="AK18" s="47">
        <v>10</v>
      </c>
      <c r="AL18" s="47">
        <v>15</v>
      </c>
      <c r="AM18" s="47">
        <v>20</v>
      </c>
      <c r="AN18" s="47">
        <v>8</v>
      </c>
      <c r="AO18" s="47">
        <v>7</v>
      </c>
      <c r="AP18" s="47">
        <v>20</v>
      </c>
      <c r="AQ18" s="47">
        <v>10</v>
      </c>
      <c r="AR18" s="47">
        <v>15</v>
      </c>
      <c r="AS18" s="47">
        <v>20</v>
      </c>
      <c r="AT18" s="47">
        <v>8</v>
      </c>
      <c r="AU18" s="47">
        <v>7</v>
      </c>
      <c r="AV18" s="47">
        <f>SUM(F18:$K18)</f>
        <v>80</v>
      </c>
      <c r="AW18" s="47">
        <f t="shared" si="1"/>
        <v>80</v>
      </c>
      <c r="AX18" s="47">
        <f t="shared" si="2"/>
        <v>80</v>
      </c>
      <c r="AY18" s="47">
        <f t="shared" si="3"/>
        <v>80</v>
      </c>
      <c r="AZ18" s="47">
        <f t="shared" si="4"/>
        <v>80</v>
      </c>
      <c r="BA18" s="47">
        <f t="shared" si="5"/>
        <v>80</v>
      </c>
      <c r="BB18" s="47">
        <f t="shared" si="6"/>
        <v>80</v>
      </c>
      <c r="BC18" s="47">
        <f t="array" ref="BC18">MAX(IF(AV18:BB18&gt;0,AV18:BB18))</f>
        <v>80</v>
      </c>
      <c r="BD18" s="47">
        <f t="array" ref="BD18">MIN(IF(AV18:BB18&gt;0,AV18:BB18))</f>
        <v>80</v>
      </c>
      <c r="BE18" s="54">
        <f t="shared" si="7"/>
        <v>80</v>
      </c>
    </row>
    <row r="19" customHeight="1" spans="1:57">
      <c r="A19" s="47">
        <v>17</v>
      </c>
      <c r="B19" s="48" t="str">
        <f t="shared" si="0"/>
        <v>2号面试室17号考生</v>
      </c>
      <c r="C19" s="48" t="e">
        <f>INDEX(#REF!,MATCH(B19,#REF!,0))</f>
        <v>#REF!</v>
      </c>
      <c r="D19" s="48" t="e">
        <f>INDEX(#REF!,MATCH(B19,#REF!,0))</f>
        <v>#REF!</v>
      </c>
      <c r="E19" s="49" t="e">
        <f>INDEX(#REF!,MATCH(B19,#REF!,0))</f>
        <v>#REF!</v>
      </c>
      <c r="F19" s="47">
        <v>20</v>
      </c>
      <c r="G19" s="47">
        <v>10</v>
      </c>
      <c r="H19" s="47">
        <v>15</v>
      </c>
      <c r="I19" s="47">
        <v>20</v>
      </c>
      <c r="J19" s="47">
        <v>8</v>
      </c>
      <c r="K19" s="47">
        <v>7</v>
      </c>
      <c r="L19" s="47">
        <v>20</v>
      </c>
      <c r="M19" s="47">
        <v>10</v>
      </c>
      <c r="N19" s="47">
        <v>15</v>
      </c>
      <c r="O19" s="47">
        <v>20</v>
      </c>
      <c r="P19" s="47">
        <v>8</v>
      </c>
      <c r="Q19" s="47">
        <v>7</v>
      </c>
      <c r="R19" s="47">
        <v>20</v>
      </c>
      <c r="S19" s="47">
        <v>10</v>
      </c>
      <c r="T19" s="47">
        <v>15</v>
      </c>
      <c r="U19" s="47">
        <v>20</v>
      </c>
      <c r="V19" s="47">
        <v>8</v>
      </c>
      <c r="W19" s="47">
        <v>7</v>
      </c>
      <c r="X19" s="47">
        <v>20</v>
      </c>
      <c r="Y19" s="47">
        <v>10</v>
      </c>
      <c r="Z19" s="47">
        <v>15</v>
      </c>
      <c r="AA19" s="47">
        <v>20</v>
      </c>
      <c r="AB19" s="47">
        <v>8</v>
      </c>
      <c r="AC19" s="47">
        <v>7</v>
      </c>
      <c r="AD19" s="47">
        <v>20</v>
      </c>
      <c r="AE19" s="47">
        <v>10</v>
      </c>
      <c r="AF19" s="47">
        <v>15</v>
      </c>
      <c r="AG19" s="47">
        <v>20</v>
      </c>
      <c r="AH19" s="47">
        <v>8</v>
      </c>
      <c r="AI19" s="47">
        <v>7</v>
      </c>
      <c r="AJ19" s="47">
        <v>20</v>
      </c>
      <c r="AK19" s="47">
        <v>10</v>
      </c>
      <c r="AL19" s="47">
        <v>15</v>
      </c>
      <c r="AM19" s="47">
        <v>20</v>
      </c>
      <c r="AN19" s="47">
        <v>8</v>
      </c>
      <c r="AO19" s="47">
        <v>7</v>
      </c>
      <c r="AP19" s="47">
        <v>20</v>
      </c>
      <c r="AQ19" s="47">
        <v>10</v>
      </c>
      <c r="AR19" s="47">
        <v>15</v>
      </c>
      <c r="AS19" s="47">
        <v>20</v>
      </c>
      <c r="AT19" s="47">
        <v>8</v>
      </c>
      <c r="AU19" s="47">
        <v>7</v>
      </c>
      <c r="AV19" s="47">
        <f>SUM(F19:$K19)</f>
        <v>80</v>
      </c>
      <c r="AW19" s="47">
        <f t="shared" si="1"/>
        <v>80</v>
      </c>
      <c r="AX19" s="47">
        <f t="shared" si="2"/>
        <v>80</v>
      </c>
      <c r="AY19" s="47">
        <f t="shared" si="3"/>
        <v>80</v>
      </c>
      <c r="AZ19" s="47">
        <f t="shared" si="4"/>
        <v>80</v>
      </c>
      <c r="BA19" s="47">
        <f t="shared" si="5"/>
        <v>80</v>
      </c>
      <c r="BB19" s="47">
        <f t="shared" si="6"/>
        <v>80</v>
      </c>
      <c r="BC19" s="47">
        <f t="array" ref="BC19">MAX(IF(AV19:BB19&gt;0,AV19:BB19))</f>
        <v>80</v>
      </c>
      <c r="BD19" s="47">
        <f t="array" ref="BD19">MIN(IF(AV19:BB19&gt;0,AV19:BB19))</f>
        <v>80</v>
      </c>
      <c r="BE19" s="54">
        <f t="shared" si="7"/>
        <v>80</v>
      </c>
    </row>
    <row r="20" customHeight="1" spans="1:57">
      <c r="A20" s="47">
        <v>18</v>
      </c>
      <c r="B20" s="48" t="str">
        <f t="shared" si="0"/>
        <v>2号面试室18号考生</v>
      </c>
      <c r="C20" s="48" t="e">
        <f>INDEX(#REF!,MATCH(B20,#REF!,0))</f>
        <v>#REF!</v>
      </c>
      <c r="D20" s="48" t="e">
        <f>INDEX(#REF!,MATCH(B20,#REF!,0))</f>
        <v>#REF!</v>
      </c>
      <c r="E20" s="49" t="e">
        <f>INDEX(#REF!,MATCH(B20,#REF!,0))</f>
        <v>#REF!</v>
      </c>
      <c r="F20" s="47">
        <v>20</v>
      </c>
      <c r="G20" s="47">
        <v>10</v>
      </c>
      <c r="H20" s="47">
        <v>15</v>
      </c>
      <c r="I20" s="47">
        <v>20</v>
      </c>
      <c r="J20" s="47">
        <v>8</v>
      </c>
      <c r="K20" s="47">
        <v>7</v>
      </c>
      <c r="L20" s="47">
        <v>20</v>
      </c>
      <c r="M20" s="47">
        <v>10</v>
      </c>
      <c r="N20" s="47">
        <v>15</v>
      </c>
      <c r="O20" s="47">
        <v>20</v>
      </c>
      <c r="P20" s="47">
        <v>8</v>
      </c>
      <c r="Q20" s="47">
        <v>7</v>
      </c>
      <c r="R20" s="47">
        <v>20</v>
      </c>
      <c r="S20" s="47">
        <v>10</v>
      </c>
      <c r="T20" s="47">
        <v>15</v>
      </c>
      <c r="U20" s="47">
        <v>20</v>
      </c>
      <c r="V20" s="47">
        <v>8</v>
      </c>
      <c r="W20" s="47">
        <v>7</v>
      </c>
      <c r="X20" s="47">
        <v>20</v>
      </c>
      <c r="Y20" s="47">
        <v>10</v>
      </c>
      <c r="Z20" s="47">
        <v>15</v>
      </c>
      <c r="AA20" s="47">
        <v>20</v>
      </c>
      <c r="AB20" s="47">
        <v>8</v>
      </c>
      <c r="AC20" s="47">
        <v>7</v>
      </c>
      <c r="AD20" s="47">
        <v>20</v>
      </c>
      <c r="AE20" s="47">
        <v>10</v>
      </c>
      <c r="AF20" s="47">
        <v>15</v>
      </c>
      <c r="AG20" s="47">
        <v>20</v>
      </c>
      <c r="AH20" s="47">
        <v>8</v>
      </c>
      <c r="AI20" s="47">
        <v>7</v>
      </c>
      <c r="AJ20" s="47">
        <v>20</v>
      </c>
      <c r="AK20" s="47">
        <v>10</v>
      </c>
      <c r="AL20" s="47">
        <v>15</v>
      </c>
      <c r="AM20" s="47">
        <v>20</v>
      </c>
      <c r="AN20" s="47">
        <v>8</v>
      </c>
      <c r="AO20" s="47">
        <v>7</v>
      </c>
      <c r="AP20" s="47">
        <v>20</v>
      </c>
      <c r="AQ20" s="47">
        <v>10</v>
      </c>
      <c r="AR20" s="47">
        <v>15</v>
      </c>
      <c r="AS20" s="47">
        <v>20</v>
      </c>
      <c r="AT20" s="47">
        <v>8</v>
      </c>
      <c r="AU20" s="47">
        <v>7</v>
      </c>
      <c r="AV20" s="47">
        <f>SUM(F20:$K20)</f>
        <v>80</v>
      </c>
      <c r="AW20" s="47">
        <f t="shared" si="1"/>
        <v>80</v>
      </c>
      <c r="AX20" s="47">
        <f t="shared" si="2"/>
        <v>80</v>
      </c>
      <c r="AY20" s="47">
        <f t="shared" si="3"/>
        <v>80</v>
      </c>
      <c r="AZ20" s="47">
        <f t="shared" si="4"/>
        <v>80</v>
      </c>
      <c r="BA20" s="47">
        <f t="shared" si="5"/>
        <v>80</v>
      </c>
      <c r="BB20" s="47">
        <f t="shared" si="6"/>
        <v>80</v>
      </c>
      <c r="BC20" s="47">
        <f t="array" ref="BC20">MAX(IF(AV20:BB20&gt;0,AV20:BB20))</f>
        <v>80</v>
      </c>
      <c r="BD20" s="47">
        <f t="array" ref="BD20">MIN(IF(AV20:BB20&gt;0,AV20:BB20))</f>
        <v>80</v>
      </c>
      <c r="BE20" s="54">
        <f t="shared" si="7"/>
        <v>80</v>
      </c>
    </row>
    <row r="21" customHeight="1" spans="1:57">
      <c r="A21" s="47">
        <v>19</v>
      </c>
      <c r="B21" s="48" t="str">
        <f t="shared" si="0"/>
        <v>2号面试室19号考生</v>
      </c>
      <c r="C21" s="48" t="e">
        <f>INDEX(#REF!,MATCH(B21,#REF!,0))</f>
        <v>#REF!</v>
      </c>
      <c r="D21" s="48" t="e">
        <f>INDEX(#REF!,MATCH(B21,#REF!,0))</f>
        <v>#REF!</v>
      </c>
      <c r="E21" s="49" t="e">
        <f>INDEX(#REF!,MATCH(B21,#REF!,0))</f>
        <v>#REF!</v>
      </c>
      <c r="F21" s="47">
        <v>20</v>
      </c>
      <c r="G21" s="47">
        <v>10</v>
      </c>
      <c r="H21" s="47">
        <v>15</v>
      </c>
      <c r="I21" s="47">
        <v>20</v>
      </c>
      <c r="J21" s="47">
        <v>8</v>
      </c>
      <c r="K21" s="47">
        <v>7</v>
      </c>
      <c r="L21" s="47">
        <v>20</v>
      </c>
      <c r="M21" s="47">
        <v>10</v>
      </c>
      <c r="N21" s="47">
        <v>15</v>
      </c>
      <c r="O21" s="47">
        <v>20</v>
      </c>
      <c r="P21" s="47">
        <v>8</v>
      </c>
      <c r="Q21" s="47">
        <v>7</v>
      </c>
      <c r="R21" s="47">
        <v>20</v>
      </c>
      <c r="S21" s="47">
        <v>10</v>
      </c>
      <c r="T21" s="47">
        <v>15</v>
      </c>
      <c r="U21" s="47">
        <v>20</v>
      </c>
      <c r="V21" s="47">
        <v>8</v>
      </c>
      <c r="W21" s="47">
        <v>7</v>
      </c>
      <c r="X21" s="47">
        <v>20</v>
      </c>
      <c r="Y21" s="47">
        <v>10</v>
      </c>
      <c r="Z21" s="47">
        <v>15</v>
      </c>
      <c r="AA21" s="47">
        <v>20</v>
      </c>
      <c r="AB21" s="47">
        <v>8</v>
      </c>
      <c r="AC21" s="47">
        <v>7</v>
      </c>
      <c r="AD21" s="47">
        <v>20</v>
      </c>
      <c r="AE21" s="47">
        <v>10</v>
      </c>
      <c r="AF21" s="47">
        <v>15</v>
      </c>
      <c r="AG21" s="47">
        <v>20</v>
      </c>
      <c r="AH21" s="47">
        <v>8</v>
      </c>
      <c r="AI21" s="47">
        <v>7</v>
      </c>
      <c r="AJ21" s="47">
        <v>20</v>
      </c>
      <c r="AK21" s="47">
        <v>10</v>
      </c>
      <c r="AL21" s="47">
        <v>15</v>
      </c>
      <c r="AM21" s="47">
        <v>20</v>
      </c>
      <c r="AN21" s="47">
        <v>8</v>
      </c>
      <c r="AO21" s="47">
        <v>7</v>
      </c>
      <c r="AP21" s="47">
        <v>20</v>
      </c>
      <c r="AQ21" s="47">
        <v>10</v>
      </c>
      <c r="AR21" s="47">
        <v>15</v>
      </c>
      <c r="AS21" s="47">
        <v>20</v>
      </c>
      <c r="AT21" s="47">
        <v>8</v>
      </c>
      <c r="AU21" s="47">
        <v>7</v>
      </c>
      <c r="AV21" s="47">
        <f>SUM(F21:$K21)</f>
        <v>80</v>
      </c>
      <c r="AW21" s="47">
        <f t="shared" si="1"/>
        <v>80</v>
      </c>
      <c r="AX21" s="47">
        <f t="shared" si="2"/>
        <v>80</v>
      </c>
      <c r="AY21" s="47">
        <f t="shared" si="3"/>
        <v>80</v>
      </c>
      <c r="AZ21" s="47">
        <f t="shared" si="4"/>
        <v>80</v>
      </c>
      <c r="BA21" s="47">
        <f t="shared" si="5"/>
        <v>80</v>
      </c>
      <c r="BB21" s="47">
        <f t="shared" si="6"/>
        <v>80</v>
      </c>
      <c r="BC21" s="47">
        <f t="array" ref="BC21">MAX(IF(AV21:BB21&gt;0,AV21:BB21))</f>
        <v>80</v>
      </c>
      <c r="BD21" s="47">
        <f t="array" ref="BD21">MIN(IF(AV21:BB21&gt;0,AV21:BB21))</f>
        <v>80</v>
      </c>
      <c r="BE21" s="54">
        <f t="shared" si="7"/>
        <v>80</v>
      </c>
    </row>
    <row r="22" customHeight="1" spans="1:57">
      <c r="A22" s="47">
        <v>20</v>
      </c>
      <c r="B22" s="48" t="str">
        <f t="shared" si="0"/>
        <v>2号面试室20号考生</v>
      </c>
      <c r="C22" s="48" t="e">
        <f>INDEX(#REF!,MATCH(B22,#REF!,0))</f>
        <v>#REF!</v>
      </c>
      <c r="D22" s="48" t="e">
        <f>INDEX(#REF!,MATCH(B22,#REF!,0))</f>
        <v>#REF!</v>
      </c>
      <c r="E22" s="49" t="e">
        <f>INDEX(#REF!,MATCH(B22,#REF!,0))</f>
        <v>#REF!</v>
      </c>
      <c r="F22" s="47">
        <v>20</v>
      </c>
      <c r="G22" s="47">
        <v>10</v>
      </c>
      <c r="H22" s="47">
        <v>15</v>
      </c>
      <c r="I22" s="47">
        <v>20</v>
      </c>
      <c r="J22" s="47">
        <v>8</v>
      </c>
      <c r="K22" s="47">
        <v>7</v>
      </c>
      <c r="L22" s="47">
        <v>20</v>
      </c>
      <c r="M22" s="47">
        <v>10</v>
      </c>
      <c r="N22" s="47">
        <v>15</v>
      </c>
      <c r="O22" s="47">
        <v>20</v>
      </c>
      <c r="P22" s="47">
        <v>8</v>
      </c>
      <c r="Q22" s="47">
        <v>7</v>
      </c>
      <c r="R22" s="47">
        <v>20</v>
      </c>
      <c r="S22" s="47">
        <v>10</v>
      </c>
      <c r="T22" s="47">
        <v>15</v>
      </c>
      <c r="U22" s="47">
        <v>20</v>
      </c>
      <c r="V22" s="47">
        <v>8</v>
      </c>
      <c r="W22" s="47">
        <v>7</v>
      </c>
      <c r="X22" s="47">
        <v>20</v>
      </c>
      <c r="Y22" s="47">
        <v>10</v>
      </c>
      <c r="Z22" s="47">
        <v>15</v>
      </c>
      <c r="AA22" s="47">
        <v>20</v>
      </c>
      <c r="AB22" s="47">
        <v>8</v>
      </c>
      <c r="AC22" s="47">
        <v>7</v>
      </c>
      <c r="AD22" s="47">
        <v>20</v>
      </c>
      <c r="AE22" s="47">
        <v>10</v>
      </c>
      <c r="AF22" s="47">
        <v>15</v>
      </c>
      <c r="AG22" s="47">
        <v>20</v>
      </c>
      <c r="AH22" s="47">
        <v>8</v>
      </c>
      <c r="AI22" s="47">
        <v>7</v>
      </c>
      <c r="AJ22" s="47">
        <v>20</v>
      </c>
      <c r="AK22" s="47">
        <v>10</v>
      </c>
      <c r="AL22" s="47">
        <v>15</v>
      </c>
      <c r="AM22" s="47">
        <v>20</v>
      </c>
      <c r="AN22" s="47">
        <v>8</v>
      </c>
      <c r="AO22" s="47">
        <v>7</v>
      </c>
      <c r="AP22" s="47">
        <v>20</v>
      </c>
      <c r="AQ22" s="47">
        <v>10</v>
      </c>
      <c r="AR22" s="47">
        <v>15</v>
      </c>
      <c r="AS22" s="47">
        <v>20</v>
      </c>
      <c r="AT22" s="47">
        <v>8</v>
      </c>
      <c r="AU22" s="47">
        <v>7</v>
      </c>
      <c r="AV22" s="47">
        <f>SUM(F22:$K22)</f>
        <v>80</v>
      </c>
      <c r="AW22" s="47">
        <f t="shared" si="1"/>
        <v>80</v>
      </c>
      <c r="AX22" s="47">
        <f t="shared" si="2"/>
        <v>80</v>
      </c>
      <c r="AY22" s="47">
        <f t="shared" si="3"/>
        <v>80</v>
      </c>
      <c r="AZ22" s="47">
        <f t="shared" si="4"/>
        <v>80</v>
      </c>
      <c r="BA22" s="47">
        <f t="shared" si="5"/>
        <v>80</v>
      </c>
      <c r="BB22" s="47">
        <f t="shared" si="6"/>
        <v>80</v>
      </c>
      <c r="BC22" s="47">
        <f t="array" ref="BC22">MAX(IF(AV22:BB22&gt;0,AV22:BB22))</f>
        <v>80</v>
      </c>
      <c r="BD22" s="47">
        <f t="array" ref="BD22">MIN(IF(AV22:BB22&gt;0,AV22:BB22))</f>
        <v>80</v>
      </c>
      <c r="BE22" s="54">
        <f t="shared" si="7"/>
        <v>80</v>
      </c>
    </row>
    <row r="23" customHeight="1" spans="1:57">
      <c r="A23" s="47">
        <v>21</v>
      </c>
      <c r="B23" s="48" t="str">
        <f t="shared" si="0"/>
        <v>2号面试室21号考生</v>
      </c>
      <c r="C23" s="48" t="e">
        <f>INDEX(#REF!,MATCH(B23,#REF!,0))</f>
        <v>#REF!</v>
      </c>
      <c r="D23" s="48" t="e">
        <f>INDEX(#REF!,MATCH(B23,#REF!,0))</f>
        <v>#REF!</v>
      </c>
      <c r="E23" s="49" t="e">
        <f>INDEX(#REF!,MATCH(B23,#REF!,0))</f>
        <v>#REF!</v>
      </c>
      <c r="F23" s="47">
        <v>20</v>
      </c>
      <c r="G23" s="47">
        <v>10</v>
      </c>
      <c r="H23" s="47">
        <v>15</v>
      </c>
      <c r="I23" s="47">
        <v>20</v>
      </c>
      <c r="J23" s="47">
        <v>8</v>
      </c>
      <c r="K23" s="47">
        <v>7</v>
      </c>
      <c r="L23" s="47">
        <v>20</v>
      </c>
      <c r="M23" s="47">
        <v>10</v>
      </c>
      <c r="N23" s="47">
        <v>15</v>
      </c>
      <c r="O23" s="47">
        <v>20</v>
      </c>
      <c r="P23" s="47">
        <v>8</v>
      </c>
      <c r="Q23" s="47">
        <v>7</v>
      </c>
      <c r="R23" s="47">
        <v>20</v>
      </c>
      <c r="S23" s="47">
        <v>10</v>
      </c>
      <c r="T23" s="47">
        <v>15</v>
      </c>
      <c r="U23" s="47">
        <v>20</v>
      </c>
      <c r="V23" s="47">
        <v>8</v>
      </c>
      <c r="W23" s="47">
        <v>7</v>
      </c>
      <c r="X23" s="47">
        <v>20</v>
      </c>
      <c r="Y23" s="47">
        <v>10</v>
      </c>
      <c r="Z23" s="47">
        <v>15</v>
      </c>
      <c r="AA23" s="47">
        <v>20</v>
      </c>
      <c r="AB23" s="47">
        <v>8</v>
      </c>
      <c r="AC23" s="47">
        <v>7</v>
      </c>
      <c r="AD23" s="47">
        <v>20</v>
      </c>
      <c r="AE23" s="47">
        <v>10</v>
      </c>
      <c r="AF23" s="47">
        <v>15</v>
      </c>
      <c r="AG23" s="47">
        <v>20</v>
      </c>
      <c r="AH23" s="47">
        <v>8</v>
      </c>
      <c r="AI23" s="47">
        <v>7</v>
      </c>
      <c r="AJ23" s="47">
        <v>20</v>
      </c>
      <c r="AK23" s="47">
        <v>10</v>
      </c>
      <c r="AL23" s="47">
        <v>15</v>
      </c>
      <c r="AM23" s="47">
        <v>20</v>
      </c>
      <c r="AN23" s="47">
        <v>8</v>
      </c>
      <c r="AO23" s="47">
        <v>7</v>
      </c>
      <c r="AP23" s="47">
        <v>20</v>
      </c>
      <c r="AQ23" s="47">
        <v>10</v>
      </c>
      <c r="AR23" s="47">
        <v>15</v>
      </c>
      <c r="AS23" s="47">
        <v>20</v>
      </c>
      <c r="AT23" s="47">
        <v>8</v>
      </c>
      <c r="AU23" s="47">
        <v>7</v>
      </c>
      <c r="AV23" s="47">
        <f>SUM(F23:$K23)</f>
        <v>80</v>
      </c>
      <c r="AW23" s="47">
        <f t="shared" si="1"/>
        <v>80</v>
      </c>
      <c r="AX23" s="47">
        <f t="shared" si="2"/>
        <v>80</v>
      </c>
      <c r="AY23" s="47">
        <f t="shared" si="3"/>
        <v>80</v>
      </c>
      <c r="AZ23" s="47">
        <f t="shared" si="4"/>
        <v>80</v>
      </c>
      <c r="BA23" s="47">
        <f t="shared" si="5"/>
        <v>80</v>
      </c>
      <c r="BB23" s="47">
        <f t="shared" si="6"/>
        <v>80</v>
      </c>
      <c r="BC23" s="47">
        <f t="array" ref="BC23">MAX(IF(AV23:BB23&gt;0,AV23:BB23))</f>
        <v>80</v>
      </c>
      <c r="BD23" s="47">
        <f t="array" ref="BD23">MIN(IF(AV23:BB23&gt;0,AV23:BB23))</f>
        <v>80</v>
      </c>
      <c r="BE23" s="54">
        <f t="shared" si="7"/>
        <v>80</v>
      </c>
    </row>
    <row r="24" customHeight="1" spans="1:57">
      <c r="A24" s="47">
        <v>22</v>
      </c>
      <c r="B24" s="48" t="str">
        <f t="shared" si="0"/>
        <v>2号面试室22号考生</v>
      </c>
      <c r="C24" s="48" t="e">
        <f>INDEX(#REF!,MATCH(B24,#REF!,0))</f>
        <v>#REF!</v>
      </c>
      <c r="D24" s="48" t="e">
        <f>INDEX(#REF!,MATCH(B24,#REF!,0))</f>
        <v>#REF!</v>
      </c>
      <c r="E24" s="49" t="e">
        <f>INDEX(#REF!,MATCH(B24,#REF!,0))</f>
        <v>#REF!</v>
      </c>
      <c r="F24" s="47">
        <v>20</v>
      </c>
      <c r="G24" s="47">
        <v>10</v>
      </c>
      <c r="H24" s="47">
        <v>15</v>
      </c>
      <c r="I24" s="47">
        <v>20</v>
      </c>
      <c r="J24" s="47">
        <v>8</v>
      </c>
      <c r="K24" s="47">
        <v>7</v>
      </c>
      <c r="L24" s="47">
        <v>20</v>
      </c>
      <c r="M24" s="47">
        <v>10</v>
      </c>
      <c r="N24" s="47">
        <v>15</v>
      </c>
      <c r="O24" s="47">
        <v>20</v>
      </c>
      <c r="P24" s="47">
        <v>8</v>
      </c>
      <c r="Q24" s="47">
        <v>7</v>
      </c>
      <c r="R24" s="47">
        <v>20</v>
      </c>
      <c r="S24" s="47">
        <v>10</v>
      </c>
      <c r="T24" s="47">
        <v>15</v>
      </c>
      <c r="U24" s="47">
        <v>20</v>
      </c>
      <c r="V24" s="47">
        <v>8</v>
      </c>
      <c r="W24" s="47">
        <v>7</v>
      </c>
      <c r="X24" s="47">
        <v>20</v>
      </c>
      <c r="Y24" s="47">
        <v>10</v>
      </c>
      <c r="Z24" s="47">
        <v>15</v>
      </c>
      <c r="AA24" s="47">
        <v>20</v>
      </c>
      <c r="AB24" s="47">
        <v>8</v>
      </c>
      <c r="AC24" s="47">
        <v>7</v>
      </c>
      <c r="AD24" s="47">
        <v>20</v>
      </c>
      <c r="AE24" s="47">
        <v>10</v>
      </c>
      <c r="AF24" s="47">
        <v>15</v>
      </c>
      <c r="AG24" s="47">
        <v>20</v>
      </c>
      <c r="AH24" s="47">
        <v>8</v>
      </c>
      <c r="AI24" s="47">
        <v>7</v>
      </c>
      <c r="AJ24" s="47">
        <v>20</v>
      </c>
      <c r="AK24" s="47">
        <v>10</v>
      </c>
      <c r="AL24" s="47">
        <v>15</v>
      </c>
      <c r="AM24" s="47">
        <v>20</v>
      </c>
      <c r="AN24" s="47">
        <v>8</v>
      </c>
      <c r="AO24" s="47">
        <v>7</v>
      </c>
      <c r="AP24" s="47">
        <v>20</v>
      </c>
      <c r="AQ24" s="47">
        <v>10</v>
      </c>
      <c r="AR24" s="47">
        <v>15</v>
      </c>
      <c r="AS24" s="47">
        <v>20</v>
      </c>
      <c r="AT24" s="47">
        <v>8</v>
      </c>
      <c r="AU24" s="47">
        <v>7</v>
      </c>
      <c r="AV24" s="47">
        <f>SUM(F24:$K24)</f>
        <v>80</v>
      </c>
      <c r="AW24" s="47">
        <f t="shared" si="1"/>
        <v>80</v>
      </c>
      <c r="AX24" s="47">
        <f t="shared" si="2"/>
        <v>80</v>
      </c>
      <c r="AY24" s="47">
        <f t="shared" si="3"/>
        <v>80</v>
      </c>
      <c r="AZ24" s="47">
        <f t="shared" si="4"/>
        <v>80</v>
      </c>
      <c r="BA24" s="47">
        <f t="shared" si="5"/>
        <v>80</v>
      </c>
      <c r="BB24" s="47">
        <f t="shared" si="6"/>
        <v>80</v>
      </c>
      <c r="BC24" s="47">
        <f t="array" ref="BC24">MAX(IF(AV24:BB24&gt;0,AV24:BB24))</f>
        <v>80</v>
      </c>
      <c r="BD24" s="47">
        <f t="array" ref="BD24">MIN(IF(AV24:BB24&gt;0,AV24:BB24))</f>
        <v>80</v>
      </c>
      <c r="BE24" s="54">
        <f t="shared" si="7"/>
        <v>80</v>
      </c>
    </row>
    <row r="25" customHeight="1" spans="1:57">
      <c r="A25" s="47">
        <v>23</v>
      </c>
      <c r="B25" s="48" t="str">
        <f t="shared" si="0"/>
        <v>2号面试室23号考生</v>
      </c>
      <c r="C25" s="48" t="e">
        <f>INDEX(#REF!,MATCH(B25,#REF!,0))</f>
        <v>#REF!</v>
      </c>
      <c r="D25" s="48" t="e">
        <f>INDEX(#REF!,MATCH(B25,#REF!,0))</f>
        <v>#REF!</v>
      </c>
      <c r="E25" s="49" t="e">
        <f>INDEX(#REF!,MATCH(B25,#REF!,0))</f>
        <v>#REF!</v>
      </c>
      <c r="F25" s="47">
        <v>20</v>
      </c>
      <c r="G25" s="47">
        <v>10</v>
      </c>
      <c r="H25" s="47">
        <v>15</v>
      </c>
      <c r="I25" s="47">
        <v>20</v>
      </c>
      <c r="J25" s="47">
        <v>8</v>
      </c>
      <c r="K25" s="47">
        <v>7</v>
      </c>
      <c r="L25" s="47">
        <v>20</v>
      </c>
      <c r="M25" s="47">
        <v>10</v>
      </c>
      <c r="N25" s="47">
        <v>15</v>
      </c>
      <c r="O25" s="47">
        <v>20</v>
      </c>
      <c r="P25" s="47">
        <v>8</v>
      </c>
      <c r="Q25" s="47">
        <v>7</v>
      </c>
      <c r="R25" s="47">
        <v>20</v>
      </c>
      <c r="S25" s="47">
        <v>10</v>
      </c>
      <c r="T25" s="47">
        <v>15</v>
      </c>
      <c r="U25" s="47">
        <v>20</v>
      </c>
      <c r="V25" s="47">
        <v>8</v>
      </c>
      <c r="W25" s="47">
        <v>7</v>
      </c>
      <c r="X25" s="47">
        <v>20</v>
      </c>
      <c r="Y25" s="47">
        <v>10</v>
      </c>
      <c r="Z25" s="47">
        <v>15</v>
      </c>
      <c r="AA25" s="47">
        <v>20</v>
      </c>
      <c r="AB25" s="47">
        <v>8</v>
      </c>
      <c r="AC25" s="47">
        <v>7</v>
      </c>
      <c r="AD25" s="47">
        <v>20</v>
      </c>
      <c r="AE25" s="47">
        <v>10</v>
      </c>
      <c r="AF25" s="47">
        <v>15</v>
      </c>
      <c r="AG25" s="47">
        <v>20</v>
      </c>
      <c r="AH25" s="47">
        <v>8</v>
      </c>
      <c r="AI25" s="47">
        <v>7</v>
      </c>
      <c r="AJ25" s="47">
        <v>20</v>
      </c>
      <c r="AK25" s="47">
        <v>10</v>
      </c>
      <c r="AL25" s="47">
        <v>15</v>
      </c>
      <c r="AM25" s="47">
        <v>20</v>
      </c>
      <c r="AN25" s="47">
        <v>8</v>
      </c>
      <c r="AO25" s="47">
        <v>7</v>
      </c>
      <c r="AP25" s="47">
        <v>20</v>
      </c>
      <c r="AQ25" s="47">
        <v>10</v>
      </c>
      <c r="AR25" s="47">
        <v>15</v>
      </c>
      <c r="AS25" s="47">
        <v>20</v>
      </c>
      <c r="AT25" s="47">
        <v>8</v>
      </c>
      <c r="AU25" s="47">
        <v>7</v>
      </c>
      <c r="AV25" s="47">
        <f>SUM(F25:$K25)</f>
        <v>80</v>
      </c>
      <c r="AW25" s="47">
        <f t="shared" si="1"/>
        <v>80</v>
      </c>
      <c r="AX25" s="47">
        <f t="shared" si="2"/>
        <v>80</v>
      </c>
      <c r="AY25" s="47">
        <f t="shared" si="3"/>
        <v>80</v>
      </c>
      <c r="AZ25" s="47">
        <f t="shared" si="4"/>
        <v>80</v>
      </c>
      <c r="BA25" s="47">
        <f t="shared" si="5"/>
        <v>80</v>
      </c>
      <c r="BB25" s="47">
        <f t="shared" si="6"/>
        <v>80</v>
      </c>
      <c r="BC25" s="47">
        <f t="array" ref="BC25">MAX(IF(AV25:BB25&gt;0,AV25:BB25))</f>
        <v>80</v>
      </c>
      <c r="BD25" s="47">
        <f t="array" ref="BD25">MIN(IF(AV25:BB25&gt;0,AV25:BB25))</f>
        <v>80</v>
      </c>
      <c r="BE25" s="54">
        <f t="shared" si="7"/>
        <v>80</v>
      </c>
    </row>
    <row r="26" customHeight="1" spans="1:57">
      <c r="A26" s="47">
        <v>24</v>
      </c>
      <c r="B26" s="48" t="str">
        <f t="shared" si="0"/>
        <v>2号面试室24号考生</v>
      </c>
      <c r="C26" s="48" t="e">
        <f>INDEX(#REF!,MATCH(B26,#REF!,0))</f>
        <v>#REF!</v>
      </c>
      <c r="D26" s="48" t="e">
        <f>INDEX(#REF!,MATCH(B26,#REF!,0))</f>
        <v>#REF!</v>
      </c>
      <c r="E26" s="49" t="e">
        <f>INDEX(#REF!,MATCH(B26,#REF!,0))</f>
        <v>#REF!</v>
      </c>
      <c r="F26" s="47">
        <v>20</v>
      </c>
      <c r="G26" s="47">
        <v>10</v>
      </c>
      <c r="H26" s="47">
        <v>15</v>
      </c>
      <c r="I26" s="47">
        <v>20</v>
      </c>
      <c r="J26" s="47">
        <v>8</v>
      </c>
      <c r="K26" s="47">
        <v>7</v>
      </c>
      <c r="L26" s="47">
        <v>20</v>
      </c>
      <c r="M26" s="47">
        <v>10</v>
      </c>
      <c r="N26" s="47">
        <v>15</v>
      </c>
      <c r="O26" s="47">
        <v>20</v>
      </c>
      <c r="P26" s="47">
        <v>8</v>
      </c>
      <c r="Q26" s="47">
        <v>7</v>
      </c>
      <c r="R26" s="47">
        <v>20</v>
      </c>
      <c r="S26" s="47">
        <v>10</v>
      </c>
      <c r="T26" s="47">
        <v>15</v>
      </c>
      <c r="U26" s="47">
        <v>20</v>
      </c>
      <c r="V26" s="47">
        <v>8</v>
      </c>
      <c r="W26" s="47">
        <v>7</v>
      </c>
      <c r="X26" s="47">
        <v>20</v>
      </c>
      <c r="Y26" s="47">
        <v>10</v>
      </c>
      <c r="Z26" s="47">
        <v>15</v>
      </c>
      <c r="AA26" s="47">
        <v>20</v>
      </c>
      <c r="AB26" s="47">
        <v>8</v>
      </c>
      <c r="AC26" s="47">
        <v>7</v>
      </c>
      <c r="AD26" s="47">
        <v>20</v>
      </c>
      <c r="AE26" s="47">
        <v>10</v>
      </c>
      <c r="AF26" s="47">
        <v>15</v>
      </c>
      <c r="AG26" s="47">
        <v>20</v>
      </c>
      <c r="AH26" s="47">
        <v>8</v>
      </c>
      <c r="AI26" s="47">
        <v>7</v>
      </c>
      <c r="AJ26" s="47">
        <v>20</v>
      </c>
      <c r="AK26" s="47">
        <v>10</v>
      </c>
      <c r="AL26" s="47">
        <v>15</v>
      </c>
      <c r="AM26" s="47">
        <v>20</v>
      </c>
      <c r="AN26" s="47">
        <v>8</v>
      </c>
      <c r="AO26" s="47">
        <v>7</v>
      </c>
      <c r="AP26" s="47">
        <v>20</v>
      </c>
      <c r="AQ26" s="47">
        <v>10</v>
      </c>
      <c r="AR26" s="47">
        <v>15</v>
      </c>
      <c r="AS26" s="47">
        <v>20</v>
      </c>
      <c r="AT26" s="47">
        <v>8</v>
      </c>
      <c r="AU26" s="47">
        <v>7</v>
      </c>
      <c r="AV26" s="47">
        <f>SUM(F26:$K26)</f>
        <v>80</v>
      </c>
      <c r="AW26" s="47">
        <f t="shared" si="1"/>
        <v>80</v>
      </c>
      <c r="AX26" s="47">
        <f t="shared" si="2"/>
        <v>80</v>
      </c>
      <c r="AY26" s="47">
        <f t="shared" si="3"/>
        <v>80</v>
      </c>
      <c r="AZ26" s="47">
        <f t="shared" si="4"/>
        <v>80</v>
      </c>
      <c r="BA26" s="47">
        <f t="shared" si="5"/>
        <v>80</v>
      </c>
      <c r="BB26" s="47">
        <f t="shared" si="6"/>
        <v>80</v>
      </c>
      <c r="BC26" s="47">
        <f t="array" ref="BC26">MAX(IF(AV26:BB26&gt;0,AV26:BB26))</f>
        <v>80</v>
      </c>
      <c r="BD26" s="47">
        <f t="array" ref="BD26">MIN(IF(AV26:BB26&gt;0,AV26:BB26))</f>
        <v>80</v>
      </c>
      <c r="BE26" s="54">
        <f t="shared" si="7"/>
        <v>80</v>
      </c>
    </row>
    <row r="27" customHeight="1" spans="1:57">
      <c r="A27" s="47">
        <v>25</v>
      </c>
      <c r="B27" s="48" t="str">
        <f t="shared" si="0"/>
        <v>2号面试室25号考生</v>
      </c>
      <c r="C27" s="48" t="e">
        <f>INDEX(#REF!,MATCH(B27,#REF!,0))</f>
        <v>#REF!</v>
      </c>
      <c r="D27" s="48" t="e">
        <f>INDEX(#REF!,MATCH(B27,#REF!,0))</f>
        <v>#REF!</v>
      </c>
      <c r="E27" s="49" t="e">
        <f>INDEX(#REF!,MATCH(B27,#REF!,0))</f>
        <v>#REF!</v>
      </c>
      <c r="F27" s="47">
        <v>20</v>
      </c>
      <c r="G27" s="47">
        <v>10</v>
      </c>
      <c r="H27" s="47">
        <v>15</v>
      </c>
      <c r="I27" s="47">
        <v>20</v>
      </c>
      <c r="J27" s="47">
        <v>8</v>
      </c>
      <c r="K27" s="47">
        <v>7</v>
      </c>
      <c r="L27" s="47">
        <v>20</v>
      </c>
      <c r="M27" s="47">
        <v>10</v>
      </c>
      <c r="N27" s="47">
        <v>15</v>
      </c>
      <c r="O27" s="47">
        <v>20</v>
      </c>
      <c r="P27" s="47">
        <v>8</v>
      </c>
      <c r="Q27" s="47">
        <v>7</v>
      </c>
      <c r="R27" s="47">
        <v>20</v>
      </c>
      <c r="S27" s="47">
        <v>10</v>
      </c>
      <c r="T27" s="47">
        <v>15</v>
      </c>
      <c r="U27" s="47">
        <v>20</v>
      </c>
      <c r="V27" s="47">
        <v>8</v>
      </c>
      <c r="W27" s="47">
        <v>7</v>
      </c>
      <c r="X27" s="47">
        <v>20</v>
      </c>
      <c r="Y27" s="47">
        <v>10</v>
      </c>
      <c r="Z27" s="47">
        <v>15</v>
      </c>
      <c r="AA27" s="47">
        <v>20</v>
      </c>
      <c r="AB27" s="47">
        <v>8</v>
      </c>
      <c r="AC27" s="47">
        <v>7</v>
      </c>
      <c r="AD27" s="47">
        <v>20</v>
      </c>
      <c r="AE27" s="47">
        <v>10</v>
      </c>
      <c r="AF27" s="47">
        <v>15</v>
      </c>
      <c r="AG27" s="47">
        <v>20</v>
      </c>
      <c r="AH27" s="47">
        <v>8</v>
      </c>
      <c r="AI27" s="47">
        <v>7</v>
      </c>
      <c r="AJ27" s="47">
        <v>20</v>
      </c>
      <c r="AK27" s="47">
        <v>10</v>
      </c>
      <c r="AL27" s="47">
        <v>15</v>
      </c>
      <c r="AM27" s="47">
        <v>20</v>
      </c>
      <c r="AN27" s="47">
        <v>8</v>
      </c>
      <c r="AO27" s="47">
        <v>7</v>
      </c>
      <c r="AP27" s="47">
        <v>20</v>
      </c>
      <c r="AQ27" s="47">
        <v>10</v>
      </c>
      <c r="AR27" s="47">
        <v>15</v>
      </c>
      <c r="AS27" s="47">
        <v>20</v>
      </c>
      <c r="AT27" s="47">
        <v>8</v>
      </c>
      <c r="AU27" s="47">
        <v>7</v>
      </c>
      <c r="AV27" s="47">
        <f>SUM(F27:$K27)</f>
        <v>80</v>
      </c>
      <c r="AW27" s="47">
        <f t="shared" si="1"/>
        <v>80</v>
      </c>
      <c r="AX27" s="47">
        <f t="shared" si="2"/>
        <v>80</v>
      </c>
      <c r="AY27" s="47">
        <f t="shared" si="3"/>
        <v>80</v>
      </c>
      <c r="AZ27" s="47">
        <f t="shared" si="4"/>
        <v>80</v>
      </c>
      <c r="BA27" s="47">
        <f t="shared" si="5"/>
        <v>80</v>
      </c>
      <c r="BB27" s="47">
        <f t="shared" si="6"/>
        <v>80</v>
      </c>
      <c r="BC27" s="47">
        <f t="array" ref="BC27">MAX(IF(AV27:BB27&gt;0,AV27:BB27))</f>
        <v>80</v>
      </c>
      <c r="BD27" s="47">
        <f t="array" ref="BD27">MIN(IF(AV27:BB27&gt;0,AV27:BB27))</f>
        <v>80</v>
      </c>
      <c r="BE27" s="54">
        <f t="shared" si="7"/>
        <v>80</v>
      </c>
    </row>
    <row r="28" customHeight="1" spans="1:57">
      <c r="A28" s="47">
        <v>26</v>
      </c>
      <c r="B28" s="48" t="str">
        <f t="shared" si="0"/>
        <v>2号面试室26号考生</v>
      </c>
      <c r="C28" s="48" t="e">
        <f>INDEX(#REF!,MATCH(B28,#REF!,0))</f>
        <v>#REF!</v>
      </c>
      <c r="D28" s="48" t="e">
        <f>INDEX(#REF!,MATCH(B28,#REF!,0))</f>
        <v>#REF!</v>
      </c>
      <c r="E28" s="49" t="e">
        <f>INDEX(#REF!,MATCH(B28,#REF!,0))</f>
        <v>#REF!</v>
      </c>
      <c r="F28" s="47">
        <v>20</v>
      </c>
      <c r="G28" s="47">
        <v>10</v>
      </c>
      <c r="H28" s="47">
        <v>15</v>
      </c>
      <c r="I28" s="47">
        <v>20</v>
      </c>
      <c r="J28" s="47">
        <v>8</v>
      </c>
      <c r="K28" s="47">
        <v>7</v>
      </c>
      <c r="L28" s="47">
        <v>20</v>
      </c>
      <c r="M28" s="47">
        <v>10</v>
      </c>
      <c r="N28" s="47">
        <v>15</v>
      </c>
      <c r="O28" s="47">
        <v>20</v>
      </c>
      <c r="P28" s="47">
        <v>8</v>
      </c>
      <c r="Q28" s="47">
        <v>7</v>
      </c>
      <c r="R28" s="47">
        <v>20</v>
      </c>
      <c r="S28" s="47">
        <v>10</v>
      </c>
      <c r="T28" s="47">
        <v>15</v>
      </c>
      <c r="U28" s="47">
        <v>20</v>
      </c>
      <c r="V28" s="47">
        <v>8</v>
      </c>
      <c r="W28" s="47">
        <v>7</v>
      </c>
      <c r="X28" s="47">
        <v>20</v>
      </c>
      <c r="Y28" s="47">
        <v>10</v>
      </c>
      <c r="Z28" s="47">
        <v>15</v>
      </c>
      <c r="AA28" s="47">
        <v>20</v>
      </c>
      <c r="AB28" s="47">
        <v>8</v>
      </c>
      <c r="AC28" s="47">
        <v>7</v>
      </c>
      <c r="AD28" s="47">
        <v>20</v>
      </c>
      <c r="AE28" s="47">
        <v>10</v>
      </c>
      <c r="AF28" s="47">
        <v>15</v>
      </c>
      <c r="AG28" s="47">
        <v>20</v>
      </c>
      <c r="AH28" s="47">
        <v>8</v>
      </c>
      <c r="AI28" s="47">
        <v>7</v>
      </c>
      <c r="AJ28" s="47">
        <v>20</v>
      </c>
      <c r="AK28" s="47">
        <v>10</v>
      </c>
      <c r="AL28" s="47">
        <v>15</v>
      </c>
      <c r="AM28" s="47">
        <v>20</v>
      </c>
      <c r="AN28" s="47">
        <v>8</v>
      </c>
      <c r="AO28" s="47">
        <v>7</v>
      </c>
      <c r="AP28" s="47">
        <v>20</v>
      </c>
      <c r="AQ28" s="47">
        <v>10</v>
      </c>
      <c r="AR28" s="47">
        <v>15</v>
      </c>
      <c r="AS28" s="47">
        <v>20</v>
      </c>
      <c r="AT28" s="47">
        <v>8</v>
      </c>
      <c r="AU28" s="47">
        <v>7</v>
      </c>
      <c r="AV28" s="47">
        <f>SUM(F28:$K28)</f>
        <v>80</v>
      </c>
      <c r="AW28" s="47">
        <f t="shared" si="1"/>
        <v>80</v>
      </c>
      <c r="AX28" s="47">
        <f t="shared" si="2"/>
        <v>80</v>
      </c>
      <c r="AY28" s="47">
        <f t="shared" si="3"/>
        <v>80</v>
      </c>
      <c r="AZ28" s="47">
        <f t="shared" si="4"/>
        <v>80</v>
      </c>
      <c r="BA28" s="47">
        <f t="shared" si="5"/>
        <v>80</v>
      </c>
      <c r="BB28" s="47">
        <f t="shared" si="6"/>
        <v>80</v>
      </c>
      <c r="BC28" s="47">
        <f t="array" ref="BC28">MAX(IF(AV28:BB28&gt;0,AV28:BB28))</f>
        <v>80</v>
      </c>
      <c r="BD28" s="47">
        <f t="array" ref="BD28">MIN(IF(AV28:BB28&gt;0,AV28:BB28))</f>
        <v>80</v>
      </c>
      <c r="BE28" s="54">
        <f t="shared" si="7"/>
        <v>80</v>
      </c>
    </row>
    <row r="29" customHeight="1" spans="1:57">
      <c r="A29" s="47">
        <v>27</v>
      </c>
      <c r="B29" s="48" t="str">
        <f t="shared" si="0"/>
        <v>2号面试室27号考生</v>
      </c>
      <c r="C29" s="48" t="e">
        <f>INDEX(#REF!,MATCH(B29,#REF!,0))</f>
        <v>#REF!</v>
      </c>
      <c r="D29" s="48" t="e">
        <f>INDEX(#REF!,MATCH(B29,#REF!,0))</f>
        <v>#REF!</v>
      </c>
      <c r="E29" s="49" t="e">
        <f>INDEX(#REF!,MATCH(B29,#REF!,0))</f>
        <v>#REF!</v>
      </c>
      <c r="F29" s="47">
        <v>20</v>
      </c>
      <c r="G29" s="47">
        <v>10</v>
      </c>
      <c r="H29" s="47">
        <v>15</v>
      </c>
      <c r="I29" s="47">
        <v>20</v>
      </c>
      <c r="J29" s="47">
        <v>8</v>
      </c>
      <c r="K29" s="47">
        <v>7</v>
      </c>
      <c r="L29" s="47">
        <v>20</v>
      </c>
      <c r="M29" s="47">
        <v>10</v>
      </c>
      <c r="N29" s="47">
        <v>15</v>
      </c>
      <c r="O29" s="47">
        <v>20</v>
      </c>
      <c r="P29" s="47">
        <v>8</v>
      </c>
      <c r="Q29" s="47">
        <v>7</v>
      </c>
      <c r="R29" s="47">
        <v>20</v>
      </c>
      <c r="S29" s="47">
        <v>10</v>
      </c>
      <c r="T29" s="47">
        <v>15</v>
      </c>
      <c r="U29" s="47">
        <v>20</v>
      </c>
      <c r="V29" s="47">
        <v>8</v>
      </c>
      <c r="W29" s="47">
        <v>7</v>
      </c>
      <c r="X29" s="47">
        <v>20</v>
      </c>
      <c r="Y29" s="47">
        <v>10</v>
      </c>
      <c r="Z29" s="47">
        <v>15</v>
      </c>
      <c r="AA29" s="47">
        <v>20</v>
      </c>
      <c r="AB29" s="47">
        <v>8</v>
      </c>
      <c r="AC29" s="47">
        <v>7</v>
      </c>
      <c r="AD29" s="47">
        <v>20</v>
      </c>
      <c r="AE29" s="47">
        <v>10</v>
      </c>
      <c r="AF29" s="47">
        <v>15</v>
      </c>
      <c r="AG29" s="47">
        <v>20</v>
      </c>
      <c r="AH29" s="47">
        <v>8</v>
      </c>
      <c r="AI29" s="47">
        <v>7</v>
      </c>
      <c r="AJ29" s="47">
        <v>20</v>
      </c>
      <c r="AK29" s="47">
        <v>10</v>
      </c>
      <c r="AL29" s="47">
        <v>15</v>
      </c>
      <c r="AM29" s="47">
        <v>20</v>
      </c>
      <c r="AN29" s="47">
        <v>8</v>
      </c>
      <c r="AO29" s="47">
        <v>7</v>
      </c>
      <c r="AP29" s="47">
        <v>20</v>
      </c>
      <c r="AQ29" s="47">
        <v>10</v>
      </c>
      <c r="AR29" s="47">
        <v>15</v>
      </c>
      <c r="AS29" s="47">
        <v>20</v>
      </c>
      <c r="AT29" s="47">
        <v>8</v>
      </c>
      <c r="AU29" s="47">
        <v>7</v>
      </c>
      <c r="AV29" s="47">
        <f>SUM(F29:$K29)</f>
        <v>80</v>
      </c>
      <c r="AW29" s="47">
        <f t="shared" si="1"/>
        <v>80</v>
      </c>
      <c r="AX29" s="47">
        <f t="shared" si="2"/>
        <v>80</v>
      </c>
      <c r="AY29" s="47">
        <f t="shared" si="3"/>
        <v>80</v>
      </c>
      <c r="AZ29" s="47">
        <f t="shared" si="4"/>
        <v>80</v>
      </c>
      <c r="BA29" s="47">
        <f t="shared" si="5"/>
        <v>80</v>
      </c>
      <c r="BB29" s="47">
        <f t="shared" si="6"/>
        <v>80</v>
      </c>
      <c r="BC29" s="47">
        <f t="array" ref="BC29">MAX(IF(AV29:BB29&gt;0,AV29:BB29))</f>
        <v>80</v>
      </c>
      <c r="BD29" s="47">
        <f t="array" ref="BD29">MIN(IF(AV29:BB29&gt;0,AV29:BB29))</f>
        <v>80</v>
      </c>
      <c r="BE29" s="54">
        <f t="shared" si="7"/>
        <v>80</v>
      </c>
    </row>
    <row r="30" customHeight="1" spans="1:57">
      <c r="A30" s="47">
        <v>28</v>
      </c>
      <c r="B30" s="48" t="str">
        <f t="shared" si="0"/>
        <v>2号面试室28号考生</v>
      </c>
      <c r="C30" s="48" t="e">
        <f>INDEX(#REF!,MATCH(B30,#REF!,0))</f>
        <v>#REF!</v>
      </c>
      <c r="D30" s="48" t="e">
        <f>INDEX(#REF!,MATCH(B30,#REF!,0))</f>
        <v>#REF!</v>
      </c>
      <c r="E30" s="49" t="e">
        <f>INDEX(#REF!,MATCH(B30,#REF!,0))</f>
        <v>#REF!</v>
      </c>
      <c r="F30" s="47">
        <v>20</v>
      </c>
      <c r="G30" s="47">
        <v>10</v>
      </c>
      <c r="H30" s="47">
        <v>15</v>
      </c>
      <c r="I30" s="47">
        <v>20</v>
      </c>
      <c r="J30" s="47">
        <v>8</v>
      </c>
      <c r="K30" s="47">
        <v>7</v>
      </c>
      <c r="L30" s="47">
        <v>20</v>
      </c>
      <c r="M30" s="47">
        <v>10</v>
      </c>
      <c r="N30" s="47">
        <v>15</v>
      </c>
      <c r="O30" s="47">
        <v>20</v>
      </c>
      <c r="P30" s="47">
        <v>8</v>
      </c>
      <c r="Q30" s="47">
        <v>7</v>
      </c>
      <c r="R30" s="47">
        <v>20</v>
      </c>
      <c r="S30" s="47">
        <v>10</v>
      </c>
      <c r="T30" s="47">
        <v>15</v>
      </c>
      <c r="U30" s="47">
        <v>20</v>
      </c>
      <c r="V30" s="47">
        <v>8</v>
      </c>
      <c r="W30" s="47">
        <v>7</v>
      </c>
      <c r="X30" s="47">
        <v>20</v>
      </c>
      <c r="Y30" s="47">
        <v>10</v>
      </c>
      <c r="Z30" s="47">
        <v>15</v>
      </c>
      <c r="AA30" s="47">
        <v>20</v>
      </c>
      <c r="AB30" s="47">
        <v>8</v>
      </c>
      <c r="AC30" s="47">
        <v>7</v>
      </c>
      <c r="AD30" s="47">
        <v>20</v>
      </c>
      <c r="AE30" s="47">
        <v>10</v>
      </c>
      <c r="AF30" s="47">
        <v>15</v>
      </c>
      <c r="AG30" s="47">
        <v>20</v>
      </c>
      <c r="AH30" s="47">
        <v>8</v>
      </c>
      <c r="AI30" s="47">
        <v>7</v>
      </c>
      <c r="AJ30" s="47">
        <v>20</v>
      </c>
      <c r="AK30" s="47">
        <v>10</v>
      </c>
      <c r="AL30" s="47">
        <v>15</v>
      </c>
      <c r="AM30" s="47">
        <v>20</v>
      </c>
      <c r="AN30" s="47">
        <v>8</v>
      </c>
      <c r="AO30" s="47">
        <v>7</v>
      </c>
      <c r="AP30" s="47">
        <v>20</v>
      </c>
      <c r="AQ30" s="47">
        <v>10</v>
      </c>
      <c r="AR30" s="47">
        <v>15</v>
      </c>
      <c r="AS30" s="47">
        <v>20</v>
      </c>
      <c r="AT30" s="47">
        <v>8</v>
      </c>
      <c r="AU30" s="47">
        <v>7</v>
      </c>
      <c r="AV30" s="47">
        <f>SUM(F30:$K30)</f>
        <v>80</v>
      </c>
      <c r="AW30" s="47">
        <f t="shared" si="1"/>
        <v>80</v>
      </c>
      <c r="AX30" s="47">
        <f t="shared" si="2"/>
        <v>80</v>
      </c>
      <c r="AY30" s="47">
        <f t="shared" si="3"/>
        <v>80</v>
      </c>
      <c r="AZ30" s="47">
        <f t="shared" si="4"/>
        <v>80</v>
      </c>
      <c r="BA30" s="47">
        <f t="shared" si="5"/>
        <v>80</v>
      </c>
      <c r="BB30" s="47">
        <f t="shared" si="6"/>
        <v>80</v>
      </c>
      <c r="BC30" s="47">
        <f t="array" ref="BC30">MAX(IF(AV30:BB30&gt;0,AV30:BB30))</f>
        <v>80</v>
      </c>
      <c r="BD30" s="47">
        <f t="array" ref="BD30">MIN(IF(AV30:BB30&gt;0,AV30:BB30))</f>
        <v>80</v>
      </c>
      <c r="BE30" s="54">
        <f t="shared" si="7"/>
        <v>80</v>
      </c>
    </row>
    <row r="31" customHeight="1" spans="1:57">
      <c r="A31" s="47">
        <v>29</v>
      </c>
      <c r="B31" s="48" t="str">
        <f t="shared" si="0"/>
        <v>2号面试室29号考生</v>
      </c>
      <c r="C31" s="48" t="e">
        <f>INDEX(#REF!,MATCH(B31,#REF!,0))</f>
        <v>#REF!</v>
      </c>
      <c r="D31" s="48" t="e">
        <f>INDEX(#REF!,MATCH(B31,#REF!,0))</f>
        <v>#REF!</v>
      </c>
      <c r="E31" s="49" t="e">
        <f>INDEX(#REF!,MATCH(B31,#REF!,0))</f>
        <v>#REF!</v>
      </c>
      <c r="F31" s="47">
        <v>20</v>
      </c>
      <c r="G31" s="47">
        <v>10</v>
      </c>
      <c r="H31" s="47">
        <v>15</v>
      </c>
      <c r="I31" s="47">
        <v>20</v>
      </c>
      <c r="J31" s="47">
        <v>8</v>
      </c>
      <c r="K31" s="47">
        <v>7</v>
      </c>
      <c r="L31" s="47">
        <v>20</v>
      </c>
      <c r="M31" s="47">
        <v>10</v>
      </c>
      <c r="N31" s="47">
        <v>15</v>
      </c>
      <c r="O31" s="47">
        <v>20</v>
      </c>
      <c r="P31" s="47">
        <v>8</v>
      </c>
      <c r="Q31" s="47">
        <v>7</v>
      </c>
      <c r="R31" s="47">
        <v>20</v>
      </c>
      <c r="S31" s="47">
        <v>10</v>
      </c>
      <c r="T31" s="47">
        <v>15</v>
      </c>
      <c r="U31" s="47">
        <v>20</v>
      </c>
      <c r="V31" s="47">
        <v>8</v>
      </c>
      <c r="W31" s="47">
        <v>7</v>
      </c>
      <c r="X31" s="47">
        <v>20</v>
      </c>
      <c r="Y31" s="47">
        <v>10</v>
      </c>
      <c r="Z31" s="47">
        <v>15</v>
      </c>
      <c r="AA31" s="47">
        <v>20</v>
      </c>
      <c r="AB31" s="47">
        <v>8</v>
      </c>
      <c r="AC31" s="47">
        <v>7</v>
      </c>
      <c r="AD31" s="47">
        <v>20</v>
      </c>
      <c r="AE31" s="47">
        <v>10</v>
      </c>
      <c r="AF31" s="47">
        <v>15</v>
      </c>
      <c r="AG31" s="47">
        <v>20</v>
      </c>
      <c r="AH31" s="47">
        <v>8</v>
      </c>
      <c r="AI31" s="47">
        <v>7</v>
      </c>
      <c r="AJ31" s="47">
        <v>20</v>
      </c>
      <c r="AK31" s="47">
        <v>10</v>
      </c>
      <c r="AL31" s="47">
        <v>15</v>
      </c>
      <c r="AM31" s="47">
        <v>20</v>
      </c>
      <c r="AN31" s="47">
        <v>8</v>
      </c>
      <c r="AO31" s="47">
        <v>7</v>
      </c>
      <c r="AP31" s="47">
        <v>20</v>
      </c>
      <c r="AQ31" s="47">
        <v>10</v>
      </c>
      <c r="AR31" s="47">
        <v>15</v>
      </c>
      <c r="AS31" s="47">
        <v>20</v>
      </c>
      <c r="AT31" s="47">
        <v>8</v>
      </c>
      <c r="AU31" s="47">
        <v>7</v>
      </c>
      <c r="AV31" s="47">
        <f>SUM(F31:$K31)</f>
        <v>80</v>
      </c>
      <c r="AW31" s="47">
        <f t="shared" si="1"/>
        <v>80</v>
      </c>
      <c r="AX31" s="47">
        <f t="shared" si="2"/>
        <v>80</v>
      </c>
      <c r="AY31" s="47">
        <f t="shared" si="3"/>
        <v>80</v>
      </c>
      <c r="AZ31" s="47">
        <f t="shared" si="4"/>
        <v>80</v>
      </c>
      <c r="BA31" s="47">
        <f t="shared" si="5"/>
        <v>80</v>
      </c>
      <c r="BB31" s="47">
        <f t="shared" si="6"/>
        <v>80</v>
      </c>
      <c r="BC31" s="47">
        <f t="array" ref="BC31">MAX(IF(AV31:BB31&gt;0,AV31:BB31))</f>
        <v>80</v>
      </c>
      <c r="BD31" s="47">
        <f t="array" ref="BD31">MIN(IF(AV31:BB31&gt;0,AV31:BB31))</f>
        <v>80</v>
      </c>
      <c r="BE31" s="54">
        <f t="shared" si="7"/>
        <v>80</v>
      </c>
    </row>
    <row r="32" customHeight="1" spans="1:57">
      <c r="A32" s="47">
        <v>30</v>
      </c>
      <c r="B32" s="48" t="str">
        <f t="shared" si="0"/>
        <v>2号面试室30号考生</v>
      </c>
      <c r="C32" s="48" t="e">
        <f>INDEX(#REF!,MATCH(B32,#REF!,0))</f>
        <v>#REF!</v>
      </c>
      <c r="D32" s="48" t="e">
        <f>INDEX(#REF!,MATCH(B32,#REF!,0))</f>
        <v>#REF!</v>
      </c>
      <c r="E32" s="49" t="e">
        <f>INDEX(#REF!,MATCH(B32,#REF!,0))</f>
        <v>#REF!</v>
      </c>
      <c r="F32" s="47">
        <v>20</v>
      </c>
      <c r="G32" s="47">
        <v>10</v>
      </c>
      <c r="H32" s="47">
        <v>15</v>
      </c>
      <c r="I32" s="47">
        <v>20</v>
      </c>
      <c r="J32" s="47">
        <v>8</v>
      </c>
      <c r="K32" s="47">
        <v>7</v>
      </c>
      <c r="L32" s="47">
        <v>20</v>
      </c>
      <c r="M32" s="47">
        <v>10</v>
      </c>
      <c r="N32" s="47">
        <v>15</v>
      </c>
      <c r="O32" s="47">
        <v>20</v>
      </c>
      <c r="P32" s="47">
        <v>8</v>
      </c>
      <c r="Q32" s="47">
        <v>7</v>
      </c>
      <c r="R32" s="47">
        <v>20</v>
      </c>
      <c r="S32" s="47">
        <v>10</v>
      </c>
      <c r="T32" s="47">
        <v>15</v>
      </c>
      <c r="U32" s="47">
        <v>20</v>
      </c>
      <c r="V32" s="47">
        <v>8</v>
      </c>
      <c r="W32" s="47">
        <v>7</v>
      </c>
      <c r="X32" s="47">
        <v>20</v>
      </c>
      <c r="Y32" s="47">
        <v>10</v>
      </c>
      <c r="Z32" s="47">
        <v>15</v>
      </c>
      <c r="AA32" s="47">
        <v>20</v>
      </c>
      <c r="AB32" s="47">
        <v>8</v>
      </c>
      <c r="AC32" s="47">
        <v>7</v>
      </c>
      <c r="AD32" s="47">
        <v>20</v>
      </c>
      <c r="AE32" s="47">
        <v>10</v>
      </c>
      <c r="AF32" s="47">
        <v>15</v>
      </c>
      <c r="AG32" s="47">
        <v>20</v>
      </c>
      <c r="AH32" s="47">
        <v>8</v>
      </c>
      <c r="AI32" s="47">
        <v>7</v>
      </c>
      <c r="AJ32" s="47">
        <v>20</v>
      </c>
      <c r="AK32" s="47">
        <v>10</v>
      </c>
      <c r="AL32" s="47">
        <v>15</v>
      </c>
      <c r="AM32" s="47">
        <v>20</v>
      </c>
      <c r="AN32" s="47">
        <v>8</v>
      </c>
      <c r="AO32" s="47">
        <v>7</v>
      </c>
      <c r="AP32" s="47">
        <v>20</v>
      </c>
      <c r="AQ32" s="47">
        <v>10</v>
      </c>
      <c r="AR32" s="47">
        <v>15</v>
      </c>
      <c r="AS32" s="47">
        <v>20</v>
      </c>
      <c r="AT32" s="47">
        <v>8</v>
      </c>
      <c r="AU32" s="47">
        <v>7</v>
      </c>
      <c r="AV32" s="47">
        <f>SUM(F32:$K32)</f>
        <v>80</v>
      </c>
      <c r="AW32" s="47">
        <f t="shared" si="1"/>
        <v>80</v>
      </c>
      <c r="AX32" s="47">
        <f t="shared" si="2"/>
        <v>80</v>
      </c>
      <c r="AY32" s="47">
        <f t="shared" si="3"/>
        <v>80</v>
      </c>
      <c r="AZ32" s="47">
        <f t="shared" si="4"/>
        <v>80</v>
      </c>
      <c r="BA32" s="47">
        <f t="shared" si="5"/>
        <v>80</v>
      </c>
      <c r="BB32" s="47">
        <f t="shared" si="6"/>
        <v>80</v>
      </c>
      <c r="BC32" s="47">
        <f t="array" ref="BC32">MAX(IF(AV32:BB32&gt;0,AV32:BB32))</f>
        <v>80</v>
      </c>
      <c r="BD32" s="47">
        <f t="array" ref="BD32">MIN(IF(AV32:BB32&gt;0,AV32:BB32))</f>
        <v>80</v>
      </c>
      <c r="BE32" s="54">
        <f t="shared" si="7"/>
        <v>80</v>
      </c>
    </row>
    <row r="33" customHeight="1" spans="1:57">
      <c r="A33" s="47">
        <v>31</v>
      </c>
      <c r="B33" s="48" t="str">
        <f t="shared" si="0"/>
        <v>2号面试室31号考生</v>
      </c>
      <c r="C33" s="48" t="e">
        <f>INDEX(#REF!,MATCH(B33,#REF!,0))</f>
        <v>#REF!</v>
      </c>
      <c r="D33" s="48" t="e">
        <f>INDEX(#REF!,MATCH(B33,#REF!,0))</f>
        <v>#REF!</v>
      </c>
      <c r="E33" s="49" t="e">
        <f>INDEX(#REF!,MATCH(B33,#REF!,0))</f>
        <v>#REF!</v>
      </c>
      <c r="F33" s="47">
        <v>20</v>
      </c>
      <c r="G33" s="47">
        <v>10</v>
      </c>
      <c r="H33" s="47">
        <v>15</v>
      </c>
      <c r="I33" s="47">
        <v>20</v>
      </c>
      <c r="J33" s="47">
        <v>8</v>
      </c>
      <c r="K33" s="47">
        <v>7</v>
      </c>
      <c r="L33" s="47">
        <v>20</v>
      </c>
      <c r="M33" s="47">
        <v>10</v>
      </c>
      <c r="N33" s="47">
        <v>15</v>
      </c>
      <c r="O33" s="47">
        <v>20</v>
      </c>
      <c r="P33" s="47">
        <v>8</v>
      </c>
      <c r="Q33" s="47">
        <v>7</v>
      </c>
      <c r="R33" s="47">
        <v>20</v>
      </c>
      <c r="S33" s="47">
        <v>10</v>
      </c>
      <c r="T33" s="47">
        <v>15</v>
      </c>
      <c r="U33" s="47">
        <v>20</v>
      </c>
      <c r="V33" s="47">
        <v>8</v>
      </c>
      <c r="W33" s="47">
        <v>7</v>
      </c>
      <c r="X33" s="47">
        <v>20</v>
      </c>
      <c r="Y33" s="47">
        <v>10</v>
      </c>
      <c r="Z33" s="47">
        <v>15</v>
      </c>
      <c r="AA33" s="47">
        <v>20</v>
      </c>
      <c r="AB33" s="47">
        <v>8</v>
      </c>
      <c r="AC33" s="47">
        <v>7</v>
      </c>
      <c r="AD33" s="47">
        <v>20</v>
      </c>
      <c r="AE33" s="47">
        <v>10</v>
      </c>
      <c r="AF33" s="47">
        <v>15</v>
      </c>
      <c r="AG33" s="47">
        <v>20</v>
      </c>
      <c r="AH33" s="47">
        <v>8</v>
      </c>
      <c r="AI33" s="47">
        <v>7</v>
      </c>
      <c r="AJ33" s="47">
        <v>20</v>
      </c>
      <c r="AK33" s="47">
        <v>10</v>
      </c>
      <c r="AL33" s="47">
        <v>15</v>
      </c>
      <c r="AM33" s="47">
        <v>20</v>
      </c>
      <c r="AN33" s="47">
        <v>8</v>
      </c>
      <c r="AO33" s="47">
        <v>7</v>
      </c>
      <c r="AP33" s="47">
        <v>20</v>
      </c>
      <c r="AQ33" s="47">
        <v>10</v>
      </c>
      <c r="AR33" s="47">
        <v>15</v>
      </c>
      <c r="AS33" s="47">
        <v>20</v>
      </c>
      <c r="AT33" s="47">
        <v>8</v>
      </c>
      <c r="AU33" s="47">
        <v>7</v>
      </c>
      <c r="AV33" s="47">
        <f>SUM(F33:$K33)</f>
        <v>80</v>
      </c>
      <c r="AW33" s="47">
        <f t="shared" si="1"/>
        <v>80</v>
      </c>
      <c r="AX33" s="47">
        <f t="shared" si="2"/>
        <v>80</v>
      </c>
      <c r="AY33" s="47">
        <f t="shared" si="3"/>
        <v>80</v>
      </c>
      <c r="AZ33" s="47">
        <f t="shared" si="4"/>
        <v>80</v>
      </c>
      <c r="BA33" s="47">
        <f t="shared" si="5"/>
        <v>80</v>
      </c>
      <c r="BB33" s="47">
        <f t="shared" si="6"/>
        <v>80</v>
      </c>
      <c r="BC33" s="47">
        <f t="array" ref="BC33">MAX(IF(AV33:BB33&gt;0,AV33:BB33))</f>
        <v>80</v>
      </c>
      <c r="BD33" s="47">
        <f t="array" ref="BD33">MIN(IF(AV33:BB33&gt;0,AV33:BB33))</f>
        <v>80</v>
      </c>
      <c r="BE33" s="54">
        <f t="shared" si="7"/>
        <v>80</v>
      </c>
    </row>
    <row r="34" customHeight="1" spans="1:57">
      <c r="A34" s="47">
        <v>32</v>
      </c>
      <c r="B34" s="48" t="str">
        <f t="shared" si="0"/>
        <v>2号面试室32号考生</v>
      </c>
      <c r="C34" s="48" t="e">
        <f>INDEX(#REF!,MATCH(B34,#REF!,0))</f>
        <v>#REF!</v>
      </c>
      <c r="D34" s="48" t="e">
        <f>INDEX(#REF!,MATCH(B34,#REF!,0))</f>
        <v>#REF!</v>
      </c>
      <c r="E34" s="49" t="e">
        <f>INDEX(#REF!,MATCH(B34,#REF!,0))</f>
        <v>#REF!</v>
      </c>
      <c r="F34" s="47">
        <v>20</v>
      </c>
      <c r="G34" s="47">
        <v>10</v>
      </c>
      <c r="H34" s="47">
        <v>15</v>
      </c>
      <c r="I34" s="47">
        <v>20</v>
      </c>
      <c r="J34" s="47">
        <v>8</v>
      </c>
      <c r="K34" s="47">
        <v>7</v>
      </c>
      <c r="L34" s="47">
        <v>20</v>
      </c>
      <c r="M34" s="47">
        <v>10</v>
      </c>
      <c r="N34" s="47">
        <v>15</v>
      </c>
      <c r="O34" s="47">
        <v>20</v>
      </c>
      <c r="P34" s="47">
        <v>8</v>
      </c>
      <c r="Q34" s="47">
        <v>7</v>
      </c>
      <c r="R34" s="47">
        <v>20</v>
      </c>
      <c r="S34" s="47">
        <v>10</v>
      </c>
      <c r="T34" s="47">
        <v>15</v>
      </c>
      <c r="U34" s="47">
        <v>20</v>
      </c>
      <c r="V34" s="47">
        <v>8</v>
      </c>
      <c r="W34" s="47">
        <v>7</v>
      </c>
      <c r="X34" s="47">
        <v>20</v>
      </c>
      <c r="Y34" s="47">
        <v>10</v>
      </c>
      <c r="Z34" s="47">
        <v>15</v>
      </c>
      <c r="AA34" s="47">
        <v>20</v>
      </c>
      <c r="AB34" s="47">
        <v>8</v>
      </c>
      <c r="AC34" s="47">
        <v>7</v>
      </c>
      <c r="AD34" s="47">
        <v>20</v>
      </c>
      <c r="AE34" s="47">
        <v>10</v>
      </c>
      <c r="AF34" s="47">
        <v>15</v>
      </c>
      <c r="AG34" s="47">
        <v>20</v>
      </c>
      <c r="AH34" s="47">
        <v>8</v>
      </c>
      <c r="AI34" s="47">
        <v>7</v>
      </c>
      <c r="AJ34" s="47">
        <v>20</v>
      </c>
      <c r="AK34" s="47">
        <v>10</v>
      </c>
      <c r="AL34" s="47">
        <v>15</v>
      </c>
      <c r="AM34" s="47">
        <v>20</v>
      </c>
      <c r="AN34" s="47">
        <v>8</v>
      </c>
      <c r="AO34" s="47">
        <v>7</v>
      </c>
      <c r="AP34" s="47">
        <v>20</v>
      </c>
      <c r="AQ34" s="47">
        <v>10</v>
      </c>
      <c r="AR34" s="47">
        <v>15</v>
      </c>
      <c r="AS34" s="47">
        <v>20</v>
      </c>
      <c r="AT34" s="47">
        <v>8</v>
      </c>
      <c r="AU34" s="47">
        <v>7</v>
      </c>
      <c r="AV34" s="47">
        <f>SUM(F34:$K34)</f>
        <v>80</v>
      </c>
      <c r="AW34" s="47">
        <f t="shared" si="1"/>
        <v>80</v>
      </c>
      <c r="AX34" s="47">
        <f t="shared" si="2"/>
        <v>80</v>
      </c>
      <c r="AY34" s="47">
        <f t="shared" si="3"/>
        <v>80</v>
      </c>
      <c r="AZ34" s="47">
        <f t="shared" si="4"/>
        <v>80</v>
      </c>
      <c r="BA34" s="47">
        <f t="shared" si="5"/>
        <v>80</v>
      </c>
      <c r="BB34" s="47">
        <f t="shared" si="6"/>
        <v>80</v>
      </c>
      <c r="BC34" s="47">
        <f t="array" ref="BC34">MAX(IF(AV34:BB34&gt;0,AV34:BB34))</f>
        <v>80</v>
      </c>
      <c r="BD34" s="47">
        <f t="array" ref="BD34">MIN(IF(AV34:BB34&gt;0,AV34:BB34))</f>
        <v>80</v>
      </c>
      <c r="BE34" s="54">
        <f t="shared" si="7"/>
        <v>80</v>
      </c>
    </row>
    <row r="35" customHeight="1" spans="1:57">
      <c r="A35" s="47">
        <v>33</v>
      </c>
      <c r="B35" s="48" t="str">
        <f t="shared" ref="B35:B66" si="8">$BC$1&amp;"号面试室"&amp;A35&amp;"号考生"</f>
        <v>2号面试室33号考生</v>
      </c>
      <c r="C35" s="48" t="e">
        <f>INDEX(#REF!,MATCH(B35,#REF!,0))</f>
        <v>#REF!</v>
      </c>
      <c r="D35" s="48" t="e">
        <f>INDEX(#REF!,MATCH(B35,#REF!,0))</f>
        <v>#REF!</v>
      </c>
      <c r="E35" s="49" t="e">
        <f>INDEX(#REF!,MATCH(B35,#REF!,0))</f>
        <v>#REF!</v>
      </c>
      <c r="F35" s="47">
        <v>20</v>
      </c>
      <c r="G35" s="47">
        <v>10</v>
      </c>
      <c r="H35" s="47">
        <v>15</v>
      </c>
      <c r="I35" s="47">
        <v>20</v>
      </c>
      <c r="J35" s="47">
        <v>8</v>
      </c>
      <c r="K35" s="47">
        <v>7</v>
      </c>
      <c r="L35" s="47">
        <v>20</v>
      </c>
      <c r="M35" s="47">
        <v>10</v>
      </c>
      <c r="N35" s="47">
        <v>15</v>
      </c>
      <c r="O35" s="47">
        <v>20</v>
      </c>
      <c r="P35" s="47">
        <v>8</v>
      </c>
      <c r="Q35" s="47">
        <v>7</v>
      </c>
      <c r="R35" s="47">
        <v>20</v>
      </c>
      <c r="S35" s="47">
        <v>10</v>
      </c>
      <c r="T35" s="47">
        <v>15</v>
      </c>
      <c r="U35" s="47">
        <v>20</v>
      </c>
      <c r="V35" s="47">
        <v>8</v>
      </c>
      <c r="W35" s="47">
        <v>7</v>
      </c>
      <c r="X35" s="47">
        <v>20</v>
      </c>
      <c r="Y35" s="47">
        <v>10</v>
      </c>
      <c r="Z35" s="47">
        <v>15</v>
      </c>
      <c r="AA35" s="47">
        <v>20</v>
      </c>
      <c r="AB35" s="47">
        <v>8</v>
      </c>
      <c r="AC35" s="47">
        <v>7</v>
      </c>
      <c r="AD35" s="47">
        <v>20</v>
      </c>
      <c r="AE35" s="47">
        <v>10</v>
      </c>
      <c r="AF35" s="47">
        <v>15</v>
      </c>
      <c r="AG35" s="47">
        <v>20</v>
      </c>
      <c r="AH35" s="47">
        <v>8</v>
      </c>
      <c r="AI35" s="47">
        <v>7</v>
      </c>
      <c r="AJ35" s="47">
        <v>20</v>
      </c>
      <c r="AK35" s="47">
        <v>10</v>
      </c>
      <c r="AL35" s="47">
        <v>15</v>
      </c>
      <c r="AM35" s="47">
        <v>20</v>
      </c>
      <c r="AN35" s="47">
        <v>8</v>
      </c>
      <c r="AO35" s="47">
        <v>7</v>
      </c>
      <c r="AP35" s="47">
        <v>20</v>
      </c>
      <c r="AQ35" s="47">
        <v>10</v>
      </c>
      <c r="AR35" s="47">
        <v>15</v>
      </c>
      <c r="AS35" s="47">
        <v>20</v>
      </c>
      <c r="AT35" s="47">
        <v>8</v>
      </c>
      <c r="AU35" s="47">
        <v>7</v>
      </c>
      <c r="AV35" s="47">
        <f>SUM(F35:$K35)</f>
        <v>80</v>
      </c>
      <c r="AW35" s="47">
        <f t="shared" ref="AW35:AW66" si="9">SUM(L35:Q35)</f>
        <v>80</v>
      </c>
      <c r="AX35" s="47">
        <f t="shared" ref="AX35:AX66" si="10">SUM(R35:W35)</f>
        <v>80</v>
      </c>
      <c r="AY35" s="47">
        <f t="shared" ref="AY35:AY66" si="11">SUM(X35:AC35)</f>
        <v>80</v>
      </c>
      <c r="AZ35" s="47">
        <f t="shared" ref="AZ35:AZ66" si="12">SUM(AD35:AI35)</f>
        <v>80</v>
      </c>
      <c r="BA35" s="47">
        <f t="shared" ref="BA35:BA66" si="13">SUM(AJ35:AO35)</f>
        <v>80</v>
      </c>
      <c r="BB35" s="47">
        <f t="shared" ref="BB35:BB66" si="14">SUM(AP35:AU35)</f>
        <v>80</v>
      </c>
      <c r="BC35" s="47">
        <f t="array" ref="BC35">MAX(IF(AV35:BB35&gt;0,AV35:BB35))</f>
        <v>80</v>
      </c>
      <c r="BD35" s="47">
        <f t="array" ref="BD35">MIN(IF(AV35:BB35&gt;0,AV35:BB35))</f>
        <v>80</v>
      </c>
      <c r="BE35" s="54">
        <f t="shared" si="7"/>
        <v>80</v>
      </c>
    </row>
    <row r="36" customHeight="1" spans="1:57">
      <c r="A36" s="47">
        <v>34</v>
      </c>
      <c r="B36" s="48" t="str">
        <f t="shared" si="8"/>
        <v>2号面试室34号考生</v>
      </c>
      <c r="C36" s="48" t="e">
        <f>INDEX(#REF!,MATCH(B36,#REF!,0))</f>
        <v>#REF!</v>
      </c>
      <c r="D36" s="48" t="e">
        <f>INDEX(#REF!,MATCH(B36,#REF!,0))</f>
        <v>#REF!</v>
      </c>
      <c r="E36" s="49" t="e">
        <f>INDEX(#REF!,MATCH(B36,#REF!,0))</f>
        <v>#REF!</v>
      </c>
      <c r="F36" s="47">
        <v>20</v>
      </c>
      <c r="G36" s="47">
        <v>10</v>
      </c>
      <c r="H36" s="47">
        <v>15</v>
      </c>
      <c r="I36" s="47">
        <v>20</v>
      </c>
      <c r="J36" s="47">
        <v>8</v>
      </c>
      <c r="K36" s="47">
        <v>7</v>
      </c>
      <c r="L36" s="47">
        <v>20</v>
      </c>
      <c r="M36" s="47">
        <v>10</v>
      </c>
      <c r="N36" s="47">
        <v>15</v>
      </c>
      <c r="O36" s="47">
        <v>20</v>
      </c>
      <c r="P36" s="47">
        <v>8</v>
      </c>
      <c r="Q36" s="47">
        <v>7</v>
      </c>
      <c r="R36" s="47">
        <v>20</v>
      </c>
      <c r="S36" s="47">
        <v>10</v>
      </c>
      <c r="T36" s="47">
        <v>15</v>
      </c>
      <c r="U36" s="47">
        <v>20</v>
      </c>
      <c r="V36" s="47">
        <v>8</v>
      </c>
      <c r="W36" s="47">
        <v>7</v>
      </c>
      <c r="X36" s="47">
        <v>20</v>
      </c>
      <c r="Y36" s="47">
        <v>10</v>
      </c>
      <c r="Z36" s="47">
        <v>15</v>
      </c>
      <c r="AA36" s="47">
        <v>20</v>
      </c>
      <c r="AB36" s="47">
        <v>8</v>
      </c>
      <c r="AC36" s="47">
        <v>7</v>
      </c>
      <c r="AD36" s="47">
        <v>20</v>
      </c>
      <c r="AE36" s="47">
        <v>10</v>
      </c>
      <c r="AF36" s="47">
        <v>15</v>
      </c>
      <c r="AG36" s="47">
        <v>20</v>
      </c>
      <c r="AH36" s="47">
        <v>8</v>
      </c>
      <c r="AI36" s="47">
        <v>7</v>
      </c>
      <c r="AJ36" s="47">
        <v>20</v>
      </c>
      <c r="AK36" s="47">
        <v>10</v>
      </c>
      <c r="AL36" s="47">
        <v>15</v>
      </c>
      <c r="AM36" s="47">
        <v>20</v>
      </c>
      <c r="AN36" s="47">
        <v>8</v>
      </c>
      <c r="AO36" s="47">
        <v>7</v>
      </c>
      <c r="AP36" s="47">
        <v>20</v>
      </c>
      <c r="AQ36" s="47">
        <v>10</v>
      </c>
      <c r="AR36" s="47">
        <v>15</v>
      </c>
      <c r="AS36" s="47">
        <v>20</v>
      </c>
      <c r="AT36" s="47">
        <v>8</v>
      </c>
      <c r="AU36" s="47">
        <v>7</v>
      </c>
      <c r="AV36" s="47">
        <f>SUM(F36:$K36)</f>
        <v>80</v>
      </c>
      <c r="AW36" s="47">
        <f t="shared" si="9"/>
        <v>80</v>
      </c>
      <c r="AX36" s="47">
        <f t="shared" si="10"/>
        <v>80</v>
      </c>
      <c r="AY36" s="47">
        <f t="shared" si="11"/>
        <v>80</v>
      </c>
      <c r="AZ36" s="47">
        <f t="shared" si="12"/>
        <v>80</v>
      </c>
      <c r="BA36" s="47">
        <f t="shared" si="13"/>
        <v>80</v>
      </c>
      <c r="BB36" s="47">
        <f t="shared" si="14"/>
        <v>80</v>
      </c>
      <c r="BC36" s="47">
        <f t="array" ref="BC36">MAX(IF(AV36:BB36&gt;0,AV36:BB36))</f>
        <v>80</v>
      </c>
      <c r="BD36" s="47">
        <f t="array" ref="BD36">MIN(IF(AV36:BB36&gt;0,AV36:BB36))</f>
        <v>80</v>
      </c>
      <c r="BE36" s="54">
        <f t="shared" si="7"/>
        <v>80</v>
      </c>
    </row>
    <row r="37" customHeight="1" spans="1:57">
      <c r="A37" s="47">
        <v>35</v>
      </c>
      <c r="B37" s="48" t="str">
        <f t="shared" si="8"/>
        <v>2号面试室35号考生</v>
      </c>
      <c r="C37" s="48" t="e">
        <f>INDEX(#REF!,MATCH(B37,#REF!,0))</f>
        <v>#REF!</v>
      </c>
      <c r="D37" s="48" t="e">
        <f>INDEX(#REF!,MATCH(B37,#REF!,0))</f>
        <v>#REF!</v>
      </c>
      <c r="E37" s="49" t="e">
        <f>INDEX(#REF!,MATCH(B37,#REF!,0))</f>
        <v>#REF!</v>
      </c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>
        <f>SUM(F37:$K37)</f>
        <v>0</v>
      </c>
      <c r="AW37" s="47">
        <f t="shared" si="9"/>
        <v>0</v>
      </c>
      <c r="AX37" s="47">
        <f t="shared" si="10"/>
        <v>0</v>
      </c>
      <c r="AY37" s="47">
        <f t="shared" si="11"/>
        <v>0</v>
      </c>
      <c r="AZ37" s="47">
        <f t="shared" si="12"/>
        <v>0</v>
      </c>
      <c r="BA37" s="47">
        <f t="shared" si="13"/>
        <v>0</v>
      </c>
      <c r="BB37" s="47">
        <f t="shared" si="14"/>
        <v>0</v>
      </c>
      <c r="BC37" s="47">
        <f t="array" ref="BC37">MAX(IF(AV37:BB37&gt;0,AV37:BB37))</f>
        <v>0</v>
      </c>
      <c r="BD37" s="47">
        <f t="array" ref="BD37">MIN(IF(AV37:BB37&gt;0,AV37:BB37))</f>
        <v>0</v>
      </c>
      <c r="BE37" s="54">
        <f t="shared" si="7"/>
        <v>0</v>
      </c>
    </row>
    <row r="38" customHeight="1" spans="1:57">
      <c r="A38" s="47">
        <v>36</v>
      </c>
      <c r="B38" s="48" t="str">
        <f t="shared" si="8"/>
        <v>2号面试室36号考生</v>
      </c>
      <c r="C38" s="48" t="e">
        <f>INDEX(#REF!,MATCH(B38,#REF!,0))</f>
        <v>#REF!</v>
      </c>
      <c r="D38" s="48" t="e">
        <f>INDEX(#REF!,MATCH(B38,#REF!,0))</f>
        <v>#REF!</v>
      </c>
      <c r="E38" s="49" t="e">
        <f>INDEX(#REF!,MATCH(B38,#REF!,0))</f>
        <v>#REF!</v>
      </c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  <c r="AT38" s="47"/>
      <c r="AU38" s="47"/>
      <c r="AV38" s="47">
        <f>SUM(F38:$K38)</f>
        <v>0</v>
      </c>
      <c r="AW38" s="47">
        <f t="shared" si="9"/>
        <v>0</v>
      </c>
      <c r="AX38" s="47">
        <f t="shared" si="10"/>
        <v>0</v>
      </c>
      <c r="AY38" s="47">
        <f t="shared" si="11"/>
        <v>0</v>
      </c>
      <c r="AZ38" s="47">
        <f t="shared" si="12"/>
        <v>0</v>
      </c>
      <c r="BA38" s="47">
        <f t="shared" si="13"/>
        <v>0</v>
      </c>
      <c r="BB38" s="47">
        <f t="shared" si="14"/>
        <v>0</v>
      </c>
      <c r="BC38" s="47">
        <f t="array" ref="BC38">MAX(IF(AV38:BB38&gt;0,AV38:BB38))</f>
        <v>0</v>
      </c>
      <c r="BD38" s="47">
        <f t="array" ref="BD38">MIN(IF(AV38:BB38&gt;0,AV38:BB38))</f>
        <v>0</v>
      </c>
      <c r="BE38" s="54">
        <f t="shared" si="7"/>
        <v>0</v>
      </c>
    </row>
    <row r="39" customHeight="1" spans="1:57">
      <c r="A39" s="47">
        <v>37</v>
      </c>
      <c r="B39" s="48" t="str">
        <f t="shared" si="8"/>
        <v>2号面试室37号考生</v>
      </c>
      <c r="C39" s="48" t="e">
        <f>INDEX(#REF!,MATCH(B39,#REF!,0))</f>
        <v>#REF!</v>
      </c>
      <c r="D39" s="48" t="e">
        <f>INDEX(#REF!,MATCH(B39,#REF!,0))</f>
        <v>#REF!</v>
      </c>
      <c r="E39" s="49" t="e">
        <f>INDEX(#REF!,MATCH(B39,#REF!,0))</f>
        <v>#REF!</v>
      </c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>
        <f>SUM(F39:$K39)</f>
        <v>0</v>
      </c>
      <c r="AW39" s="47">
        <f t="shared" si="9"/>
        <v>0</v>
      </c>
      <c r="AX39" s="47">
        <f t="shared" si="10"/>
        <v>0</v>
      </c>
      <c r="AY39" s="47">
        <f t="shared" si="11"/>
        <v>0</v>
      </c>
      <c r="AZ39" s="47">
        <f t="shared" si="12"/>
        <v>0</v>
      </c>
      <c r="BA39" s="47">
        <f t="shared" si="13"/>
        <v>0</v>
      </c>
      <c r="BB39" s="47">
        <f t="shared" si="14"/>
        <v>0</v>
      </c>
      <c r="BC39" s="47">
        <f t="array" ref="BC39">MAX(IF(AV39:BB39&gt;0,AV39:BB39))</f>
        <v>0</v>
      </c>
      <c r="BD39" s="47">
        <f t="array" ref="BD39">MIN(IF(AV39:BB39&gt;0,AV39:BB39))</f>
        <v>0</v>
      </c>
      <c r="BE39" s="54">
        <f t="shared" si="7"/>
        <v>0</v>
      </c>
    </row>
    <row r="40" customHeight="1" spans="1:57">
      <c r="A40" s="47">
        <v>38</v>
      </c>
      <c r="B40" s="48" t="str">
        <f t="shared" si="8"/>
        <v>2号面试室38号考生</v>
      </c>
      <c r="C40" s="48" t="e">
        <f>INDEX(#REF!,MATCH(B40,#REF!,0))</f>
        <v>#REF!</v>
      </c>
      <c r="D40" s="48" t="e">
        <f>INDEX(#REF!,MATCH(B40,#REF!,0))</f>
        <v>#REF!</v>
      </c>
      <c r="E40" s="49" t="e">
        <f>INDEX(#REF!,MATCH(B40,#REF!,0))</f>
        <v>#REF!</v>
      </c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  <c r="AT40" s="47"/>
      <c r="AU40" s="47"/>
      <c r="AV40" s="47">
        <f>SUM(F40:$K40)</f>
        <v>0</v>
      </c>
      <c r="AW40" s="47">
        <f t="shared" si="9"/>
        <v>0</v>
      </c>
      <c r="AX40" s="47">
        <f t="shared" si="10"/>
        <v>0</v>
      </c>
      <c r="AY40" s="47">
        <f t="shared" si="11"/>
        <v>0</v>
      </c>
      <c r="AZ40" s="47">
        <f t="shared" si="12"/>
        <v>0</v>
      </c>
      <c r="BA40" s="47">
        <f t="shared" si="13"/>
        <v>0</v>
      </c>
      <c r="BB40" s="47">
        <f t="shared" si="14"/>
        <v>0</v>
      </c>
      <c r="BC40" s="47">
        <f t="array" ref="BC40">MAX(IF(AV40:BB40&gt;0,AV40:BB40))</f>
        <v>0</v>
      </c>
      <c r="BD40" s="47">
        <f t="array" ref="BD40">MIN(IF(AV40:BB40&gt;0,AV40:BB40))</f>
        <v>0</v>
      </c>
      <c r="BE40" s="54">
        <f t="shared" si="7"/>
        <v>0</v>
      </c>
    </row>
    <row r="41" customHeight="1" spans="1:57">
      <c r="A41" s="47">
        <v>39</v>
      </c>
      <c r="B41" s="48" t="str">
        <f t="shared" si="8"/>
        <v>2号面试室39号考生</v>
      </c>
      <c r="C41" s="48" t="e">
        <f>INDEX(#REF!,MATCH(B41,#REF!,0))</f>
        <v>#REF!</v>
      </c>
      <c r="D41" s="48" t="e">
        <f>INDEX(#REF!,MATCH(B41,#REF!,0))</f>
        <v>#REF!</v>
      </c>
      <c r="E41" s="49" t="e">
        <f>INDEX(#REF!,MATCH(B41,#REF!,0))</f>
        <v>#REF!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>
        <f>SUM(F41:$K41)</f>
        <v>0</v>
      </c>
      <c r="AW41" s="47">
        <f t="shared" si="9"/>
        <v>0</v>
      </c>
      <c r="AX41" s="47">
        <f t="shared" si="10"/>
        <v>0</v>
      </c>
      <c r="AY41" s="47">
        <f t="shared" si="11"/>
        <v>0</v>
      </c>
      <c r="AZ41" s="47">
        <f t="shared" si="12"/>
        <v>0</v>
      </c>
      <c r="BA41" s="47">
        <f t="shared" si="13"/>
        <v>0</v>
      </c>
      <c r="BB41" s="47">
        <f t="shared" si="14"/>
        <v>0</v>
      </c>
      <c r="BC41" s="47">
        <f t="array" ref="BC41">MAX(IF(AV41:BB41&gt;0,AV41:BB41))</f>
        <v>0</v>
      </c>
      <c r="BD41" s="47">
        <f t="array" ref="BD41">MIN(IF(AV41:BB41&gt;0,AV41:BB41))</f>
        <v>0</v>
      </c>
      <c r="BE41" s="54">
        <f t="shared" si="7"/>
        <v>0</v>
      </c>
    </row>
    <row r="42" customHeight="1" spans="1:57">
      <c r="A42" s="47">
        <v>40</v>
      </c>
      <c r="B42" s="48" t="str">
        <f t="shared" si="8"/>
        <v>2号面试室40号考生</v>
      </c>
      <c r="C42" s="48" t="e">
        <f>INDEX(#REF!,MATCH(B42,#REF!,0))</f>
        <v>#REF!</v>
      </c>
      <c r="D42" s="48" t="e">
        <f>INDEX(#REF!,MATCH(B42,#REF!,0))</f>
        <v>#REF!</v>
      </c>
      <c r="E42" s="49" t="e">
        <f>INDEX(#REF!,MATCH(B42,#REF!,0))</f>
        <v>#REF!</v>
      </c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47"/>
      <c r="AU42" s="47"/>
      <c r="AV42" s="47">
        <f>SUM(F42:$K42)</f>
        <v>0</v>
      </c>
      <c r="AW42" s="47">
        <f t="shared" si="9"/>
        <v>0</v>
      </c>
      <c r="AX42" s="47">
        <f t="shared" si="10"/>
        <v>0</v>
      </c>
      <c r="AY42" s="47">
        <f t="shared" si="11"/>
        <v>0</v>
      </c>
      <c r="AZ42" s="47">
        <f t="shared" si="12"/>
        <v>0</v>
      </c>
      <c r="BA42" s="47">
        <f t="shared" si="13"/>
        <v>0</v>
      </c>
      <c r="BB42" s="47">
        <f t="shared" si="14"/>
        <v>0</v>
      </c>
      <c r="BC42" s="47">
        <f t="array" ref="BC42">MAX(IF(AV42:BB42&gt;0,AV42:BB42))</f>
        <v>0</v>
      </c>
      <c r="BD42" s="47">
        <f t="array" ref="BD42">MIN(IF(AV42:BB42&gt;0,AV42:BB42))</f>
        <v>0</v>
      </c>
      <c r="BE42" s="54">
        <f t="shared" si="7"/>
        <v>0</v>
      </c>
    </row>
    <row r="43" customHeight="1" spans="1:57">
      <c r="A43" s="47">
        <v>41</v>
      </c>
      <c r="B43" s="48" t="str">
        <f t="shared" si="8"/>
        <v>2号面试室41号考生</v>
      </c>
      <c r="C43" s="48" t="e">
        <f>INDEX(#REF!,MATCH(B43,#REF!,0))</f>
        <v>#REF!</v>
      </c>
      <c r="D43" s="48" t="e">
        <f>INDEX(#REF!,MATCH(B43,#REF!,0))</f>
        <v>#REF!</v>
      </c>
      <c r="E43" s="49" t="e">
        <f>INDEX(#REF!,MATCH(B43,#REF!,0))</f>
        <v>#REF!</v>
      </c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>
        <f>SUM(F43:$K43)</f>
        <v>0</v>
      </c>
      <c r="AW43" s="47">
        <f t="shared" si="9"/>
        <v>0</v>
      </c>
      <c r="AX43" s="47">
        <f t="shared" si="10"/>
        <v>0</v>
      </c>
      <c r="AY43" s="47">
        <f t="shared" si="11"/>
        <v>0</v>
      </c>
      <c r="AZ43" s="47">
        <f t="shared" si="12"/>
        <v>0</v>
      </c>
      <c r="BA43" s="47">
        <f t="shared" si="13"/>
        <v>0</v>
      </c>
      <c r="BB43" s="47">
        <f t="shared" si="14"/>
        <v>0</v>
      </c>
      <c r="BC43" s="47">
        <f t="array" ref="BC43">MAX(IF(AV43:BB43&gt;0,AV43:BB43))</f>
        <v>0</v>
      </c>
      <c r="BD43" s="47">
        <f t="array" ref="BD43">MIN(IF(AV43:BB43&gt;0,AV43:BB43))</f>
        <v>0</v>
      </c>
      <c r="BE43" s="54">
        <f t="shared" si="7"/>
        <v>0</v>
      </c>
    </row>
    <row r="44" customHeight="1" spans="1:57">
      <c r="A44" s="47">
        <v>42</v>
      </c>
      <c r="B44" s="48" t="str">
        <f t="shared" si="8"/>
        <v>2号面试室42号考生</v>
      </c>
      <c r="C44" s="48" t="e">
        <f>INDEX(#REF!,MATCH(B44,#REF!,0))</f>
        <v>#REF!</v>
      </c>
      <c r="D44" s="48" t="e">
        <f>INDEX(#REF!,MATCH(B44,#REF!,0))</f>
        <v>#REF!</v>
      </c>
      <c r="E44" s="49" t="e">
        <f>INDEX(#REF!,MATCH(B44,#REF!,0))</f>
        <v>#REF!</v>
      </c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>
        <f>SUM(F44:$K44)</f>
        <v>0</v>
      </c>
      <c r="AW44" s="47">
        <f t="shared" si="9"/>
        <v>0</v>
      </c>
      <c r="AX44" s="47">
        <f t="shared" si="10"/>
        <v>0</v>
      </c>
      <c r="AY44" s="47">
        <f t="shared" si="11"/>
        <v>0</v>
      </c>
      <c r="AZ44" s="47">
        <f t="shared" si="12"/>
        <v>0</v>
      </c>
      <c r="BA44" s="47">
        <f t="shared" si="13"/>
        <v>0</v>
      </c>
      <c r="BB44" s="47">
        <f t="shared" si="14"/>
        <v>0</v>
      </c>
      <c r="BC44" s="47">
        <f t="array" ref="BC44">MAX(IF(AV44:BB44&gt;0,AV44:BB44))</f>
        <v>0</v>
      </c>
      <c r="BD44" s="47">
        <f t="array" ref="BD44">MIN(IF(AV44:BB44&gt;0,AV44:BB44))</f>
        <v>0</v>
      </c>
      <c r="BE44" s="54">
        <f t="shared" si="7"/>
        <v>0</v>
      </c>
    </row>
    <row r="45" customHeight="1" spans="1:57">
      <c r="A45" s="47">
        <v>43</v>
      </c>
      <c r="B45" s="48" t="str">
        <f t="shared" si="8"/>
        <v>2号面试室43号考生</v>
      </c>
      <c r="C45" s="48" t="e">
        <f>INDEX(#REF!,MATCH(B45,#REF!,0))</f>
        <v>#REF!</v>
      </c>
      <c r="D45" s="48" t="e">
        <f>INDEX(#REF!,MATCH(B45,#REF!,0))</f>
        <v>#REF!</v>
      </c>
      <c r="E45" s="49" t="e">
        <f>INDEX(#REF!,MATCH(B45,#REF!,0))</f>
        <v>#REF!</v>
      </c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>
        <f>SUM(F45:$K45)</f>
        <v>0</v>
      </c>
      <c r="AW45" s="47">
        <f t="shared" si="9"/>
        <v>0</v>
      </c>
      <c r="AX45" s="47">
        <f t="shared" si="10"/>
        <v>0</v>
      </c>
      <c r="AY45" s="47">
        <f t="shared" si="11"/>
        <v>0</v>
      </c>
      <c r="AZ45" s="47">
        <f t="shared" si="12"/>
        <v>0</v>
      </c>
      <c r="BA45" s="47">
        <f t="shared" si="13"/>
        <v>0</v>
      </c>
      <c r="BB45" s="47">
        <f t="shared" si="14"/>
        <v>0</v>
      </c>
      <c r="BC45" s="47">
        <f t="array" ref="BC45">MAX(IF(AV45:BB45&gt;0,AV45:BB45))</f>
        <v>0</v>
      </c>
      <c r="BD45" s="47">
        <f t="array" ref="BD45">MIN(IF(AV45:BB45&gt;0,AV45:BB45))</f>
        <v>0</v>
      </c>
      <c r="BE45" s="54">
        <f t="shared" si="7"/>
        <v>0</v>
      </c>
    </row>
    <row r="46" customHeight="1" spans="1:57">
      <c r="A46" s="47">
        <v>44</v>
      </c>
      <c r="B46" s="48" t="str">
        <f t="shared" si="8"/>
        <v>2号面试室44号考生</v>
      </c>
      <c r="C46" s="48" t="e">
        <f>INDEX(#REF!,MATCH(B46,#REF!,0))</f>
        <v>#REF!</v>
      </c>
      <c r="D46" s="48" t="e">
        <f>INDEX(#REF!,MATCH(B46,#REF!,0))</f>
        <v>#REF!</v>
      </c>
      <c r="E46" s="49" t="e">
        <f>INDEX(#REF!,MATCH(B46,#REF!,0))</f>
        <v>#REF!</v>
      </c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>
        <f>SUM(F46:$K46)</f>
        <v>0</v>
      </c>
      <c r="AW46" s="47">
        <f t="shared" si="9"/>
        <v>0</v>
      </c>
      <c r="AX46" s="47">
        <f t="shared" si="10"/>
        <v>0</v>
      </c>
      <c r="AY46" s="47">
        <f t="shared" si="11"/>
        <v>0</v>
      </c>
      <c r="AZ46" s="47">
        <f t="shared" si="12"/>
        <v>0</v>
      </c>
      <c r="BA46" s="47">
        <f t="shared" si="13"/>
        <v>0</v>
      </c>
      <c r="BB46" s="47">
        <f t="shared" si="14"/>
        <v>0</v>
      </c>
      <c r="BC46" s="47">
        <f t="array" ref="BC46">MAX(IF(AV46:BB46&gt;0,AV46:BB46))</f>
        <v>0</v>
      </c>
      <c r="BD46" s="47">
        <f t="array" ref="BD46">MIN(IF(AV46:BB46&gt;0,AV46:BB46))</f>
        <v>0</v>
      </c>
      <c r="BE46" s="54">
        <f t="shared" si="7"/>
        <v>0</v>
      </c>
    </row>
    <row r="47" customHeight="1" spans="1:57">
      <c r="A47" s="47">
        <v>45</v>
      </c>
      <c r="B47" s="48" t="str">
        <f t="shared" si="8"/>
        <v>2号面试室45号考生</v>
      </c>
      <c r="C47" s="48" t="e">
        <f>INDEX(#REF!,MATCH(B47,#REF!,0))</f>
        <v>#REF!</v>
      </c>
      <c r="D47" s="48" t="e">
        <f>INDEX(#REF!,MATCH(B47,#REF!,0))</f>
        <v>#REF!</v>
      </c>
      <c r="E47" s="49" t="e">
        <f>INDEX(#REF!,MATCH(B47,#REF!,0))</f>
        <v>#REF!</v>
      </c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>
        <f>SUM(F47:$K47)</f>
        <v>0</v>
      </c>
      <c r="AW47" s="47">
        <f t="shared" si="9"/>
        <v>0</v>
      </c>
      <c r="AX47" s="47">
        <f t="shared" si="10"/>
        <v>0</v>
      </c>
      <c r="AY47" s="47">
        <f t="shared" si="11"/>
        <v>0</v>
      </c>
      <c r="AZ47" s="47">
        <f t="shared" si="12"/>
        <v>0</v>
      </c>
      <c r="BA47" s="47">
        <f t="shared" si="13"/>
        <v>0</v>
      </c>
      <c r="BB47" s="47">
        <f t="shared" si="14"/>
        <v>0</v>
      </c>
      <c r="BC47" s="47">
        <f t="array" ref="BC47">MAX(IF(AV47:BB47&gt;0,AV47:BB47))</f>
        <v>0</v>
      </c>
      <c r="BD47" s="47">
        <f t="array" ref="BD47">MIN(IF(AV47:BB47&gt;0,AV47:BB47))</f>
        <v>0</v>
      </c>
      <c r="BE47" s="54">
        <f t="shared" si="7"/>
        <v>0</v>
      </c>
    </row>
    <row r="48" customHeight="1" spans="1:57">
      <c r="A48" s="47">
        <v>46</v>
      </c>
      <c r="B48" s="48" t="str">
        <f t="shared" si="8"/>
        <v>2号面试室46号考生</v>
      </c>
      <c r="C48" s="48" t="e">
        <f>INDEX(#REF!,MATCH(B48,#REF!,0))</f>
        <v>#REF!</v>
      </c>
      <c r="D48" s="48" t="e">
        <f>INDEX(#REF!,MATCH(B48,#REF!,0))</f>
        <v>#REF!</v>
      </c>
      <c r="E48" s="49" t="e">
        <f>INDEX(#REF!,MATCH(B48,#REF!,0))</f>
        <v>#REF!</v>
      </c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>
        <f>SUM(F48:$K48)</f>
        <v>0</v>
      </c>
      <c r="AW48" s="47">
        <f t="shared" si="9"/>
        <v>0</v>
      </c>
      <c r="AX48" s="47">
        <f t="shared" si="10"/>
        <v>0</v>
      </c>
      <c r="AY48" s="47">
        <f t="shared" si="11"/>
        <v>0</v>
      </c>
      <c r="AZ48" s="47">
        <f t="shared" si="12"/>
        <v>0</v>
      </c>
      <c r="BA48" s="47">
        <f t="shared" si="13"/>
        <v>0</v>
      </c>
      <c r="BB48" s="47">
        <f t="shared" si="14"/>
        <v>0</v>
      </c>
      <c r="BC48" s="47">
        <f t="array" ref="BC48">MAX(IF(AV48:BB48&gt;0,AV48:BB48))</f>
        <v>0</v>
      </c>
      <c r="BD48" s="47">
        <f t="array" ref="BD48">MIN(IF(AV48:BB48&gt;0,AV48:BB48))</f>
        <v>0</v>
      </c>
      <c r="BE48" s="54">
        <f t="shared" si="7"/>
        <v>0</v>
      </c>
    </row>
    <row r="49" customHeight="1" spans="1:57">
      <c r="A49" s="47">
        <v>47</v>
      </c>
      <c r="B49" s="48" t="str">
        <f t="shared" si="8"/>
        <v>2号面试室47号考生</v>
      </c>
      <c r="C49" s="48" t="e">
        <f>INDEX(#REF!,MATCH(B49,#REF!,0))</f>
        <v>#REF!</v>
      </c>
      <c r="D49" s="48" t="e">
        <f>INDEX(#REF!,MATCH(B49,#REF!,0))</f>
        <v>#REF!</v>
      </c>
      <c r="E49" s="49" t="e">
        <f>INDEX(#REF!,MATCH(B49,#REF!,0))</f>
        <v>#REF!</v>
      </c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>
        <f>SUM(F49:$K49)</f>
        <v>0</v>
      </c>
      <c r="AW49" s="47">
        <f t="shared" si="9"/>
        <v>0</v>
      </c>
      <c r="AX49" s="47">
        <f t="shared" si="10"/>
        <v>0</v>
      </c>
      <c r="AY49" s="47">
        <f t="shared" si="11"/>
        <v>0</v>
      </c>
      <c r="AZ49" s="47">
        <f t="shared" si="12"/>
        <v>0</v>
      </c>
      <c r="BA49" s="47">
        <f t="shared" si="13"/>
        <v>0</v>
      </c>
      <c r="BB49" s="47">
        <f t="shared" si="14"/>
        <v>0</v>
      </c>
      <c r="BC49" s="47">
        <f t="array" ref="BC49">MAX(IF(AV49:BB49&gt;0,AV49:BB49))</f>
        <v>0</v>
      </c>
      <c r="BD49" s="47">
        <f t="array" ref="BD49">MIN(IF(AV49:BB49&gt;0,AV49:BB49))</f>
        <v>0</v>
      </c>
      <c r="BE49" s="54">
        <f t="shared" si="7"/>
        <v>0</v>
      </c>
    </row>
    <row r="50" customHeight="1" spans="1:57">
      <c r="A50" s="47">
        <v>48</v>
      </c>
      <c r="B50" s="48" t="str">
        <f t="shared" si="8"/>
        <v>2号面试室48号考生</v>
      </c>
      <c r="C50" s="48" t="e">
        <f>INDEX(#REF!,MATCH(B50,#REF!,0))</f>
        <v>#REF!</v>
      </c>
      <c r="D50" s="48" t="e">
        <f>INDEX(#REF!,MATCH(B50,#REF!,0))</f>
        <v>#REF!</v>
      </c>
      <c r="E50" s="49" t="e">
        <f>INDEX(#REF!,MATCH(B50,#REF!,0))</f>
        <v>#REF!</v>
      </c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>
        <f>SUM(F50:$K50)</f>
        <v>0</v>
      </c>
      <c r="AW50" s="47">
        <f t="shared" si="9"/>
        <v>0</v>
      </c>
      <c r="AX50" s="47">
        <f t="shared" si="10"/>
        <v>0</v>
      </c>
      <c r="AY50" s="47">
        <f t="shared" si="11"/>
        <v>0</v>
      </c>
      <c r="AZ50" s="47">
        <f t="shared" si="12"/>
        <v>0</v>
      </c>
      <c r="BA50" s="47">
        <f t="shared" si="13"/>
        <v>0</v>
      </c>
      <c r="BB50" s="47">
        <f t="shared" si="14"/>
        <v>0</v>
      </c>
      <c r="BC50" s="47">
        <f t="array" ref="BC50">MAX(IF(AV50:BB50&gt;0,AV50:BB50))</f>
        <v>0</v>
      </c>
      <c r="BD50" s="47">
        <f t="array" ref="BD50">MIN(IF(AV50:BB50&gt;0,AV50:BB50))</f>
        <v>0</v>
      </c>
      <c r="BE50" s="54">
        <f t="shared" si="7"/>
        <v>0</v>
      </c>
    </row>
    <row r="51" customHeight="1" spans="1:57">
      <c r="A51" s="47">
        <v>49</v>
      </c>
      <c r="B51" s="48" t="str">
        <f t="shared" si="8"/>
        <v>2号面试室49号考生</v>
      </c>
      <c r="C51" s="48" t="e">
        <f>INDEX(#REF!,MATCH(B51,#REF!,0))</f>
        <v>#REF!</v>
      </c>
      <c r="D51" s="48" t="e">
        <f>INDEX(#REF!,MATCH(B51,#REF!,0))</f>
        <v>#REF!</v>
      </c>
      <c r="E51" s="49" t="e">
        <f>INDEX(#REF!,MATCH(B51,#REF!,0))</f>
        <v>#REF!</v>
      </c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>
        <f>SUM(F51:$K51)</f>
        <v>0</v>
      </c>
      <c r="AW51" s="47">
        <f t="shared" si="9"/>
        <v>0</v>
      </c>
      <c r="AX51" s="47">
        <f t="shared" si="10"/>
        <v>0</v>
      </c>
      <c r="AY51" s="47">
        <f t="shared" si="11"/>
        <v>0</v>
      </c>
      <c r="AZ51" s="47">
        <f t="shared" si="12"/>
        <v>0</v>
      </c>
      <c r="BA51" s="47">
        <f t="shared" si="13"/>
        <v>0</v>
      </c>
      <c r="BB51" s="47">
        <f t="shared" si="14"/>
        <v>0</v>
      </c>
      <c r="BC51" s="47">
        <f t="array" ref="BC51">MAX(IF(AV51:BB51&gt;0,AV51:BB51))</f>
        <v>0</v>
      </c>
      <c r="BD51" s="47">
        <f t="array" ref="BD51">MIN(IF(AV51:BB51&gt;0,AV51:BB51))</f>
        <v>0</v>
      </c>
      <c r="BE51" s="54">
        <f t="shared" si="7"/>
        <v>0</v>
      </c>
    </row>
    <row r="52" customHeight="1" spans="1:57">
      <c r="A52" s="47">
        <v>50</v>
      </c>
      <c r="B52" s="48" t="str">
        <f t="shared" si="8"/>
        <v>2号面试室50号考生</v>
      </c>
      <c r="C52" s="48" t="e">
        <f>INDEX(#REF!,MATCH(B52,#REF!,0))</f>
        <v>#REF!</v>
      </c>
      <c r="D52" s="48" t="e">
        <f>INDEX(#REF!,MATCH(B52,#REF!,0))</f>
        <v>#REF!</v>
      </c>
      <c r="E52" s="49" t="e">
        <f>INDEX(#REF!,MATCH(B52,#REF!,0))</f>
        <v>#REF!</v>
      </c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47"/>
      <c r="AU52" s="47"/>
      <c r="AV52" s="47">
        <f>SUM(F52:$K52)</f>
        <v>0</v>
      </c>
      <c r="AW52" s="47">
        <f t="shared" si="9"/>
        <v>0</v>
      </c>
      <c r="AX52" s="47">
        <f t="shared" si="10"/>
        <v>0</v>
      </c>
      <c r="AY52" s="47">
        <f t="shared" si="11"/>
        <v>0</v>
      </c>
      <c r="AZ52" s="47">
        <f t="shared" si="12"/>
        <v>0</v>
      </c>
      <c r="BA52" s="47">
        <f t="shared" si="13"/>
        <v>0</v>
      </c>
      <c r="BB52" s="47">
        <f t="shared" si="14"/>
        <v>0</v>
      </c>
      <c r="BC52" s="47">
        <f t="array" ref="BC52">MAX(IF(AV52:BB52&gt;0,AV52:BB52))</f>
        <v>0</v>
      </c>
      <c r="BD52" s="47">
        <f t="array" ref="BD52">MIN(IF(AV52:BB52&gt;0,AV52:BB52))</f>
        <v>0</v>
      </c>
      <c r="BE52" s="54">
        <f t="shared" si="7"/>
        <v>0</v>
      </c>
    </row>
    <row r="53" customHeight="1" spans="1:57">
      <c r="A53" s="47">
        <v>51</v>
      </c>
      <c r="B53" s="48" t="str">
        <f t="shared" si="8"/>
        <v>2号面试室51号考生</v>
      </c>
      <c r="C53" s="48" t="e">
        <f>INDEX(#REF!,MATCH(B53,#REF!,0))</f>
        <v>#REF!</v>
      </c>
      <c r="D53" s="48" t="e">
        <f>INDEX(#REF!,MATCH(B53,#REF!,0))</f>
        <v>#REF!</v>
      </c>
      <c r="E53" s="49" t="e">
        <f>INDEX(#REF!,MATCH(B53,#REF!,0))</f>
        <v>#REF!</v>
      </c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>
        <f>SUM(F53:$K53)</f>
        <v>0</v>
      </c>
      <c r="AW53" s="47">
        <f t="shared" si="9"/>
        <v>0</v>
      </c>
      <c r="AX53" s="47">
        <f t="shared" si="10"/>
        <v>0</v>
      </c>
      <c r="AY53" s="47">
        <f t="shared" si="11"/>
        <v>0</v>
      </c>
      <c r="AZ53" s="47">
        <f t="shared" si="12"/>
        <v>0</v>
      </c>
      <c r="BA53" s="47">
        <f t="shared" si="13"/>
        <v>0</v>
      </c>
      <c r="BB53" s="47">
        <f t="shared" si="14"/>
        <v>0</v>
      </c>
      <c r="BC53" s="47">
        <f t="array" ref="BC53">MAX(IF(AV53:BB53&gt;0,AV53:BB53))</f>
        <v>0</v>
      </c>
      <c r="BD53" s="47">
        <f t="array" ref="BD53">MIN(IF(AV53:BB53&gt;0,AV53:BB53))</f>
        <v>0</v>
      </c>
      <c r="BE53" s="54">
        <f t="shared" si="7"/>
        <v>0</v>
      </c>
    </row>
    <row r="54" customHeight="1" spans="1:57">
      <c r="A54" s="47">
        <v>52</v>
      </c>
      <c r="B54" s="48" t="str">
        <f t="shared" si="8"/>
        <v>2号面试室52号考生</v>
      </c>
      <c r="C54" s="48" t="e">
        <f>INDEX(#REF!,MATCH(B54,#REF!,0))</f>
        <v>#REF!</v>
      </c>
      <c r="D54" s="48" t="e">
        <f>INDEX(#REF!,MATCH(B54,#REF!,0))</f>
        <v>#REF!</v>
      </c>
      <c r="E54" s="49" t="e">
        <f>INDEX(#REF!,MATCH(B54,#REF!,0))</f>
        <v>#REF!</v>
      </c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>
        <f>SUM(F54:$K54)</f>
        <v>0</v>
      </c>
      <c r="AW54" s="47">
        <f t="shared" si="9"/>
        <v>0</v>
      </c>
      <c r="AX54" s="47">
        <f t="shared" si="10"/>
        <v>0</v>
      </c>
      <c r="AY54" s="47">
        <f t="shared" si="11"/>
        <v>0</v>
      </c>
      <c r="AZ54" s="47">
        <f t="shared" si="12"/>
        <v>0</v>
      </c>
      <c r="BA54" s="47">
        <f t="shared" si="13"/>
        <v>0</v>
      </c>
      <c r="BB54" s="47">
        <f t="shared" si="14"/>
        <v>0</v>
      </c>
      <c r="BC54" s="47">
        <f t="array" ref="BC54">MAX(IF(AV54:BB54&gt;0,AV54:BB54))</f>
        <v>0</v>
      </c>
      <c r="BD54" s="47">
        <f t="array" ref="BD54">MIN(IF(AV54:BB54&gt;0,AV54:BB54))</f>
        <v>0</v>
      </c>
      <c r="BE54" s="54">
        <f t="shared" si="7"/>
        <v>0</v>
      </c>
    </row>
    <row r="55" customHeight="1" spans="1:57">
      <c r="A55" s="47">
        <v>53</v>
      </c>
      <c r="B55" s="48" t="str">
        <f t="shared" si="8"/>
        <v>2号面试室53号考生</v>
      </c>
      <c r="C55" s="48" t="e">
        <f>INDEX(#REF!,MATCH(B55,#REF!,0))</f>
        <v>#REF!</v>
      </c>
      <c r="D55" s="48" t="e">
        <f>INDEX(#REF!,MATCH(B55,#REF!,0))</f>
        <v>#REF!</v>
      </c>
      <c r="E55" s="49" t="e">
        <f>INDEX(#REF!,MATCH(B55,#REF!,0))</f>
        <v>#REF!</v>
      </c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7"/>
      <c r="AV55" s="47">
        <f>SUM(F55:$K55)</f>
        <v>0</v>
      </c>
      <c r="AW55" s="47">
        <f t="shared" si="9"/>
        <v>0</v>
      </c>
      <c r="AX55" s="47">
        <f t="shared" si="10"/>
        <v>0</v>
      </c>
      <c r="AY55" s="47">
        <f t="shared" si="11"/>
        <v>0</v>
      </c>
      <c r="AZ55" s="47">
        <f t="shared" si="12"/>
        <v>0</v>
      </c>
      <c r="BA55" s="47">
        <f t="shared" si="13"/>
        <v>0</v>
      </c>
      <c r="BB55" s="47">
        <f t="shared" si="14"/>
        <v>0</v>
      </c>
      <c r="BC55" s="47">
        <f t="array" ref="BC55">MAX(IF(AV55:BB55&gt;0,AV55:BB55))</f>
        <v>0</v>
      </c>
      <c r="BD55" s="47">
        <f t="array" ref="BD55">MIN(IF(AV55:BB55&gt;0,AV55:BB55))</f>
        <v>0</v>
      </c>
      <c r="BE55" s="54">
        <f t="shared" si="7"/>
        <v>0</v>
      </c>
    </row>
    <row r="56" customHeight="1" spans="1:57">
      <c r="A56" s="47">
        <v>54</v>
      </c>
      <c r="B56" s="48" t="str">
        <f t="shared" si="8"/>
        <v>2号面试室54号考生</v>
      </c>
      <c r="C56" s="48" t="e">
        <f>INDEX(#REF!,MATCH(B56,#REF!,0))</f>
        <v>#REF!</v>
      </c>
      <c r="D56" s="48" t="e">
        <f>INDEX(#REF!,MATCH(B56,#REF!,0))</f>
        <v>#REF!</v>
      </c>
      <c r="E56" s="49" t="e">
        <f>INDEX(#REF!,MATCH(B56,#REF!,0))</f>
        <v>#REF!</v>
      </c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  <c r="AT56" s="47"/>
      <c r="AU56" s="47"/>
      <c r="AV56" s="47">
        <f>SUM(F56:$K56)</f>
        <v>0</v>
      </c>
      <c r="AW56" s="47">
        <f t="shared" si="9"/>
        <v>0</v>
      </c>
      <c r="AX56" s="47">
        <f t="shared" si="10"/>
        <v>0</v>
      </c>
      <c r="AY56" s="47">
        <f t="shared" si="11"/>
        <v>0</v>
      </c>
      <c r="AZ56" s="47">
        <f t="shared" si="12"/>
        <v>0</v>
      </c>
      <c r="BA56" s="47">
        <f t="shared" si="13"/>
        <v>0</v>
      </c>
      <c r="BB56" s="47">
        <f t="shared" si="14"/>
        <v>0</v>
      </c>
      <c r="BC56" s="47">
        <f t="array" ref="BC56">MAX(IF(AV56:BB56&gt;0,AV56:BB56))</f>
        <v>0</v>
      </c>
      <c r="BD56" s="47">
        <f t="array" ref="BD56">MIN(IF(AV56:BB56&gt;0,AV56:BB56))</f>
        <v>0</v>
      </c>
      <c r="BE56" s="54">
        <f t="shared" si="7"/>
        <v>0</v>
      </c>
    </row>
    <row r="57" customHeight="1" spans="1:57">
      <c r="A57" s="47">
        <v>55</v>
      </c>
      <c r="B57" s="48" t="str">
        <f t="shared" si="8"/>
        <v>2号面试室55号考生</v>
      </c>
      <c r="C57" s="48" t="e">
        <f>INDEX(#REF!,MATCH(B57,#REF!,0))</f>
        <v>#REF!</v>
      </c>
      <c r="D57" s="48" t="e">
        <f>INDEX(#REF!,MATCH(B57,#REF!,0))</f>
        <v>#REF!</v>
      </c>
      <c r="E57" s="49" t="e">
        <f>INDEX(#REF!,MATCH(B57,#REF!,0))</f>
        <v>#REF!</v>
      </c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>
        <f>SUM(F57:$K57)</f>
        <v>0</v>
      </c>
      <c r="AW57" s="47">
        <f t="shared" si="9"/>
        <v>0</v>
      </c>
      <c r="AX57" s="47">
        <f t="shared" si="10"/>
        <v>0</v>
      </c>
      <c r="AY57" s="47">
        <f t="shared" si="11"/>
        <v>0</v>
      </c>
      <c r="AZ57" s="47">
        <f t="shared" si="12"/>
        <v>0</v>
      </c>
      <c r="BA57" s="47">
        <f t="shared" si="13"/>
        <v>0</v>
      </c>
      <c r="BB57" s="47">
        <f t="shared" si="14"/>
        <v>0</v>
      </c>
      <c r="BC57" s="47">
        <f t="array" ref="BC57">MAX(IF(AV57:BB57&gt;0,AV57:BB57))</f>
        <v>0</v>
      </c>
      <c r="BD57" s="47">
        <f t="array" ref="BD57">MIN(IF(AV57:BB57&gt;0,AV57:BB57))</f>
        <v>0</v>
      </c>
      <c r="BE57" s="54">
        <f t="shared" si="7"/>
        <v>0</v>
      </c>
    </row>
    <row r="58" customHeight="1" spans="1:57">
      <c r="A58" s="47">
        <v>56</v>
      </c>
      <c r="B58" s="48" t="str">
        <f t="shared" si="8"/>
        <v>2号面试室56号考生</v>
      </c>
      <c r="C58" s="48" t="e">
        <f>INDEX(#REF!,MATCH(B58,#REF!,0))</f>
        <v>#REF!</v>
      </c>
      <c r="D58" s="48" t="e">
        <f>INDEX(#REF!,MATCH(B58,#REF!,0))</f>
        <v>#REF!</v>
      </c>
      <c r="E58" s="49" t="e">
        <f>INDEX(#REF!,MATCH(B58,#REF!,0))</f>
        <v>#REF!</v>
      </c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>
        <f>SUM(F58:$K58)</f>
        <v>0</v>
      </c>
      <c r="AW58" s="47">
        <f t="shared" si="9"/>
        <v>0</v>
      </c>
      <c r="AX58" s="47">
        <f t="shared" si="10"/>
        <v>0</v>
      </c>
      <c r="AY58" s="47">
        <f t="shared" si="11"/>
        <v>0</v>
      </c>
      <c r="AZ58" s="47">
        <f t="shared" si="12"/>
        <v>0</v>
      </c>
      <c r="BA58" s="47">
        <f t="shared" si="13"/>
        <v>0</v>
      </c>
      <c r="BB58" s="47">
        <f t="shared" si="14"/>
        <v>0</v>
      </c>
      <c r="BC58" s="47">
        <f t="array" ref="BC58">MAX(IF(AV58:BB58&gt;0,AV58:BB58))</f>
        <v>0</v>
      </c>
      <c r="BD58" s="47">
        <f t="array" ref="BD58">MIN(IF(AV58:BB58&gt;0,AV58:BB58))</f>
        <v>0</v>
      </c>
      <c r="BE58" s="54">
        <f t="shared" si="7"/>
        <v>0</v>
      </c>
    </row>
    <row r="59" customHeight="1" spans="1:57">
      <c r="A59" s="47">
        <v>57</v>
      </c>
      <c r="B59" s="48" t="str">
        <f t="shared" si="8"/>
        <v>2号面试室57号考生</v>
      </c>
      <c r="C59" s="48" t="e">
        <f>INDEX(#REF!,MATCH(B59,#REF!,0))</f>
        <v>#REF!</v>
      </c>
      <c r="D59" s="48" t="e">
        <f>INDEX(#REF!,MATCH(B59,#REF!,0))</f>
        <v>#REF!</v>
      </c>
      <c r="E59" s="49" t="e">
        <f>INDEX(#REF!,MATCH(B59,#REF!,0))</f>
        <v>#REF!</v>
      </c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>
        <f>SUM(F59:$K59)</f>
        <v>0</v>
      </c>
      <c r="AW59" s="47">
        <f t="shared" si="9"/>
        <v>0</v>
      </c>
      <c r="AX59" s="47">
        <f t="shared" si="10"/>
        <v>0</v>
      </c>
      <c r="AY59" s="47">
        <f t="shared" si="11"/>
        <v>0</v>
      </c>
      <c r="AZ59" s="47">
        <f t="shared" si="12"/>
        <v>0</v>
      </c>
      <c r="BA59" s="47">
        <f t="shared" si="13"/>
        <v>0</v>
      </c>
      <c r="BB59" s="47">
        <f t="shared" si="14"/>
        <v>0</v>
      </c>
      <c r="BC59" s="47">
        <f t="array" ref="BC59">MAX(IF(AV59:BB59&gt;0,AV59:BB59))</f>
        <v>0</v>
      </c>
      <c r="BD59" s="47">
        <f t="array" ref="BD59">MIN(IF(AV59:BB59&gt;0,AV59:BB59))</f>
        <v>0</v>
      </c>
      <c r="BE59" s="54">
        <f t="shared" si="7"/>
        <v>0</v>
      </c>
    </row>
    <row r="60" customHeight="1" spans="1:57">
      <c r="A60" s="47">
        <v>58</v>
      </c>
      <c r="B60" s="48" t="str">
        <f t="shared" si="8"/>
        <v>2号面试室58号考生</v>
      </c>
      <c r="C60" s="48" t="e">
        <f>INDEX(#REF!,MATCH(B60,#REF!,0))</f>
        <v>#REF!</v>
      </c>
      <c r="D60" s="48" t="e">
        <f>INDEX(#REF!,MATCH(B60,#REF!,0))</f>
        <v>#REF!</v>
      </c>
      <c r="E60" s="49" t="e">
        <f>INDEX(#REF!,MATCH(B60,#REF!,0))</f>
        <v>#REF!</v>
      </c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>
        <f>SUM(F60:$K60)</f>
        <v>0</v>
      </c>
      <c r="AW60" s="47">
        <f t="shared" si="9"/>
        <v>0</v>
      </c>
      <c r="AX60" s="47">
        <f t="shared" si="10"/>
        <v>0</v>
      </c>
      <c r="AY60" s="47">
        <f t="shared" si="11"/>
        <v>0</v>
      </c>
      <c r="AZ60" s="47">
        <f t="shared" si="12"/>
        <v>0</v>
      </c>
      <c r="BA60" s="47">
        <f t="shared" si="13"/>
        <v>0</v>
      </c>
      <c r="BB60" s="47">
        <f t="shared" si="14"/>
        <v>0</v>
      </c>
      <c r="BC60" s="47">
        <f t="array" ref="BC60">MAX(IF(AV60:BB60&gt;0,AV60:BB60))</f>
        <v>0</v>
      </c>
      <c r="BD60" s="47">
        <f t="array" ref="BD60">MIN(IF(AV60:BB60&gt;0,AV60:BB60))</f>
        <v>0</v>
      </c>
      <c r="BE60" s="54">
        <f t="shared" si="7"/>
        <v>0</v>
      </c>
    </row>
    <row r="61" customHeight="1" spans="1:57">
      <c r="A61" s="47">
        <v>59</v>
      </c>
      <c r="B61" s="48" t="str">
        <f t="shared" si="8"/>
        <v>2号面试室59号考生</v>
      </c>
      <c r="C61" s="48" t="e">
        <f>INDEX(#REF!,MATCH(B61,#REF!,0))</f>
        <v>#REF!</v>
      </c>
      <c r="D61" s="48" t="e">
        <f>INDEX(#REF!,MATCH(B61,#REF!,0))</f>
        <v>#REF!</v>
      </c>
      <c r="E61" s="49" t="e">
        <f>INDEX(#REF!,MATCH(B61,#REF!,0))</f>
        <v>#REF!</v>
      </c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>
        <f>SUM(F61:$K61)</f>
        <v>0</v>
      </c>
      <c r="AW61" s="47">
        <f t="shared" si="9"/>
        <v>0</v>
      </c>
      <c r="AX61" s="47">
        <f t="shared" si="10"/>
        <v>0</v>
      </c>
      <c r="AY61" s="47">
        <f t="shared" si="11"/>
        <v>0</v>
      </c>
      <c r="AZ61" s="47">
        <f t="shared" si="12"/>
        <v>0</v>
      </c>
      <c r="BA61" s="47">
        <f t="shared" si="13"/>
        <v>0</v>
      </c>
      <c r="BB61" s="47">
        <f t="shared" si="14"/>
        <v>0</v>
      </c>
      <c r="BC61" s="47">
        <f t="array" ref="BC61">MAX(IF(AV61:BB61&gt;0,AV61:BB61))</f>
        <v>0</v>
      </c>
      <c r="BD61" s="47">
        <f t="array" ref="BD61">MIN(IF(AV61:BB61&gt;0,AV61:BB61))</f>
        <v>0</v>
      </c>
      <c r="BE61" s="54">
        <f t="shared" si="7"/>
        <v>0</v>
      </c>
    </row>
    <row r="62" customHeight="1" spans="1:57">
      <c r="A62" s="47">
        <v>60</v>
      </c>
      <c r="B62" s="48" t="str">
        <f t="shared" si="8"/>
        <v>2号面试室60号考生</v>
      </c>
      <c r="C62" s="48" t="e">
        <f>INDEX(#REF!,MATCH(B62,#REF!,0))</f>
        <v>#REF!</v>
      </c>
      <c r="D62" s="48" t="e">
        <f>INDEX(#REF!,MATCH(B62,#REF!,0))</f>
        <v>#REF!</v>
      </c>
      <c r="E62" s="49" t="e">
        <f>INDEX(#REF!,MATCH(B62,#REF!,0))</f>
        <v>#REF!</v>
      </c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>
        <f>SUM(F62:$K62)</f>
        <v>0</v>
      </c>
      <c r="AW62" s="47">
        <f t="shared" si="9"/>
        <v>0</v>
      </c>
      <c r="AX62" s="47">
        <f t="shared" si="10"/>
        <v>0</v>
      </c>
      <c r="AY62" s="47">
        <f t="shared" si="11"/>
        <v>0</v>
      </c>
      <c r="AZ62" s="47">
        <f t="shared" si="12"/>
        <v>0</v>
      </c>
      <c r="BA62" s="47">
        <f t="shared" si="13"/>
        <v>0</v>
      </c>
      <c r="BB62" s="47">
        <f t="shared" si="14"/>
        <v>0</v>
      </c>
      <c r="BC62" s="47">
        <f t="array" ref="BC62">MAX(IF(AV62:BB62&gt;0,AV62:BB62))</f>
        <v>0</v>
      </c>
      <c r="BD62" s="47">
        <f t="array" ref="BD62">MIN(IF(AV62:BB62&gt;0,AV62:BB62))</f>
        <v>0</v>
      </c>
      <c r="BE62" s="54">
        <f t="shared" si="7"/>
        <v>0</v>
      </c>
    </row>
    <row r="63" customHeight="1" spans="1:57">
      <c r="A63" s="47">
        <v>61</v>
      </c>
      <c r="B63" s="48" t="str">
        <f t="shared" si="8"/>
        <v>2号面试室61号考生</v>
      </c>
      <c r="C63" s="48" t="e">
        <f>INDEX(#REF!,MATCH(B63,#REF!,0))</f>
        <v>#REF!</v>
      </c>
      <c r="D63" s="48" t="e">
        <f>INDEX(#REF!,MATCH(B63,#REF!,0))</f>
        <v>#REF!</v>
      </c>
      <c r="E63" s="49" t="e">
        <f>INDEX(#REF!,MATCH(B63,#REF!,0))</f>
        <v>#REF!</v>
      </c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>
        <f>SUM(F63:$K63)</f>
        <v>0</v>
      </c>
      <c r="AW63" s="47">
        <f t="shared" si="9"/>
        <v>0</v>
      </c>
      <c r="AX63" s="47">
        <f t="shared" si="10"/>
        <v>0</v>
      </c>
      <c r="AY63" s="47">
        <f t="shared" si="11"/>
        <v>0</v>
      </c>
      <c r="AZ63" s="47">
        <f t="shared" si="12"/>
        <v>0</v>
      </c>
      <c r="BA63" s="47">
        <f t="shared" si="13"/>
        <v>0</v>
      </c>
      <c r="BB63" s="47">
        <f t="shared" si="14"/>
        <v>0</v>
      </c>
      <c r="BC63" s="47">
        <f t="array" ref="BC63">MAX(IF(AV63:BB63&gt;0,AV63:BB63))</f>
        <v>0</v>
      </c>
      <c r="BD63" s="47">
        <f t="array" ref="BD63">MIN(IF(AV63:BB63&gt;0,AV63:BB63))</f>
        <v>0</v>
      </c>
      <c r="BE63" s="54">
        <f t="shared" si="7"/>
        <v>0</v>
      </c>
    </row>
    <row r="64" customHeight="1" spans="1:57">
      <c r="A64" s="47">
        <v>62</v>
      </c>
      <c r="B64" s="48" t="str">
        <f t="shared" si="8"/>
        <v>2号面试室62号考生</v>
      </c>
      <c r="C64" s="48" t="e">
        <f>INDEX(#REF!,MATCH(B64,#REF!,0))</f>
        <v>#REF!</v>
      </c>
      <c r="D64" s="48" t="e">
        <f>INDEX(#REF!,MATCH(B64,#REF!,0))</f>
        <v>#REF!</v>
      </c>
      <c r="E64" s="49" t="e">
        <f>INDEX(#REF!,MATCH(B64,#REF!,0))</f>
        <v>#REF!</v>
      </c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>
        <f>SUM(F64:$K64)</f>
        <v>0</v>
      </c>
      <c r="AW64" s="47">
        <f t="shared" si="9"/>
        <v>0</v>
      </c>
      <c r="AX64" s="47">
        <f t="shared" si="10"/>
        <v>0</v>
      </c>
      <c r="AY64" s="47">
        <f t="shared" si="11"/>
        <v>0</v>
      </c>
      <c r="AZ64" s="47">
        <f t="shared" si="12"/>
        <v>0</v>
      </c>
      <c r="BA64" s="47">
        <f t="shared" si="13"/>
        <v>0</v>
      </c>
      <c r="BB64" s="47">
        <f t="shared" si="14"/>
        <v>0</v>
      </c>
      <c r="BC64" s="47">
        <f t="array" ref="BC64">MAX(IF(AV64:BB64&gt;0,AV64:BB64))</f>
        <v>0</v>
      </c>
      <c r="BD64" s="47">
        <f t="array" ref="BD64">MIN(IF(AV64:BB64&gt;0,AV64:BB64))</f>
        <v>0</v>
      </c>
      <c r="BE64" s="54">
        <f t="shared" si="7"/>
        <v>0</v>
      </c>
    </row>
    <row r="65" customHeight="1" spans="1:57">
      <c r="A65" s="47">
        <v>63</v>
      </c>
      <c r="B65" s="48" t="str">
        <f t="shared" si="8"/>
        <v>2号面试室63号考生</v>
      </c>
      <c r="C65" s="48" t="e">
        <f>INDEX(#REF!,MATCH(B65,#REF!,0))</f>
        <v>#REF!</v>
      </c>
      <c r="D65" s="48" t="e">
        <f>INDEX(#REF!,MATCH(B65,#REF!,0))</f>
        <v>#REF!</v>
      </c>
      <c r="E65" s="49" t="e">
        <f>INDEX(#REF!,MATCH(B65,#REF!,0))</f>
        <v>#REF!</v>
      </c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>
        <f>SUM(F65:$K65)</f>
        <v>0</v>
      </c>
      <c r="AW65" s="47">
        <f t="shared" si="9"/>
        <v>0</v>
      </c>
      <c r="AX65" s="47">
        <f t="shared" si="10"/>
        <v>0</v>
      </c>
      <c r="AY65" s="47">
        <f t="shared" si="11"/>
        <v>0</v>
      </c>
      <c r="AZ65" s="47">
        <f t="shared" si="12"/>
        <v>0</v>
      </c>
      <c r="BA65" s="47">
        <f t="shared" si="13"/>
        <v>0</v>
      </c>
      <c r="BB65" s="47">
        <f t="shared" si="14"/>
        <v>0</v>
      </c>
      <c r="BC65" s="47">
        <f t="array" ref="BC65">MAX(IF(AV65:BB65&gt;0,AV65:BB65))</f>
        <v>0</v>
      </c>
      <c r="BD65" s="47">
        <f t="array" ref="BD65">MIN(IF(AV65:BB65&gt;0,AV65:BB65))</f>
        <v>0</v>
      </c>
      <c r="BE65" s="54">
        <f t="shared" si="7"/>
        <v>0</v>
      </c>
    </row>
    <row r="66" customHeight="1" spans="1:57">
      <c r="A66" s="47">
        <v>64</v>
      </c>
      <c r="B66" s="48" t="str">
        <f t="shared" si="8"/>
        <v>2号面试室64号考生</v>
      </c>
      <c r="C66" s="48" t="e">
        <f>INDEX(#REF!,MATCH(B66,#REF!,0))</f>
        <v>#REF!</v>
      </c>
      <c r="D66" s="48" t="e">
        <f>INDEX(#REF!,MATCH(B66,#REF!,0))</f>
        <v>#REF!</v>
      </c>
      <c r="E66" s="49" t="e">
        <f>INDEX(#REF!,MATCH(B66,#REF!,0))</f>
        <v>#REF!</v>
      </c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  <c r="AQ66" s="47"/>
      <c r="AR66" s="47"/>
      <c r="AS66" s="47"/>
      <c r="AT66" s="47"/>
      <c r="AU66" s="47"/>
      <c r="AV66" s="47">
        <f>SUM(F66:$K66)</f>
        <v>0</v>
      </c>
      <c r="AW66" s="47">
        <f t="shared" si="9"/>
        <v>0</v>
      </c>
      <c r="AX66" s="47">
        <f t="shared" si="10"/>
        <v>0</v>
      </c>
      <c r="AY66" s="47">
        <f t="shared" si="11"/>
        <v>0</v>
      </c>
      <c r="AZ66" s="47">
        <f t="shared" si="12"/>
        <v>0</v>
      </c>
      <c r="BA66" s="47">
        <f t="shared" si="13"/>
        <v>0</v>
      </c>
      <c r="BB66" s="47">
        <f t="shared" si="14"/>
        <v>0</v>
      </c>
      <c r="BC66" s="47">
        <f t="array" ref="BC66">MAX(IF(AV66:BB66&gt;0,AV66:BB66))</f>
        <v>0</v>
      </c>
      <c r="BD66" s="47">
        <f t="array" ref="BD66">MIN(IF(AV66:BB66&gt;0,AV66:BB66))</f>
        <v>0</v>
      </c>
      <c r="BE66" s="54">
        <f t="shared" si="7"/>
        <v>0</v>
      </c>
    </row>
    <row r="67" customHeight="1" spans="1:57">
      <c r="A67" s="47">
        <v>65</v>
      </c>
      <c r="B67" s="48" t="str">
        <f t="shared" ref="B67:B98" si="15">$BC$1&amp;"号面试室"&amp;A67&amp;"号考生"</f>
        <v>2号面试室65号考生</v>
      </c>
      <c r="C67" s="48" t="e">
        <f>INDEX(#REF!,MATCH(B67,#REF!,0))</f>
        <v>#REF!</v>
      </c>
      <c r="D67" s="48" t="e">
        <f>INDEX(#REF!,MATCH(B67,#REF!,0))</f>
        <v>#REF!</v>
      </c>
      <c r="E67" s="49" t="e">
        <f>INDEX(#REF!,MATCH(B67,#REF!,0))</f>
        <v>#REF!</v>
      </c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47"/>
      <c r="AT67" s="47"/>
      <c r="AU67" s="47"/>
      <c r="AV67" s="47">
        <f>SUM(F67:$K67)</f>
        <v>0</v>
      </c>
      <c r="AW67" s="47">
        <f t="shared" ref="AW67:AW98" si="16">SUM(L67:Q67)</f>
        <v>0</v>
      </c>
      <c r="AX67" s="47">
        <f t="shared" ref="AX67:AX98" si="17">SUM(R67:W67)</f>
        <v>0</v>
      </c>
      <c r="AY67" s="47">
        <f t="shared" ref="AY67:AY98" si="18">SUM(X67:AC67)</f>
        <v>0</v>
      </c>
      <c r="AZ67" s="47">
        <f t="shared" ref="AZ67:AZ98" si="19">SUM(AD67:AI67)</f>
        <v>0</v>
      </c>
      <c r="BA67" s="47">
        <f t="shared" ref="BA67:BA98" si="20">SUM(AJ67:AO67)</f>
        <v>0</v>
      </c>
      <c r="BB67" s="47">
        <f t="shared" ref="BB67:BB98" si="21">SUM(AP67:AU67)</f>
        <v>0</v>
      </c>
      <c r="BC67" s="47">
        <f t="array" ref="BC67">MAX(IF(AV67:BB67&gt;0,AV67:BB67))</f>
        <v>0</v>
      </c>
      <c r="BD67" s="47">
        <f t="array" ref="BD67">MIN(IF(AV67:BB67&gt;0,AV67:BB67))</f>
        <v>0</v>
      </c>
      <c r="BE67" s="54">
        <f t="shared" si="7"/>
        <v>0</v>
      </c>
    </row>
    <row r="68" customHeight="1" spans="1:57">
      <c r="A68" s="47">
        <v>66</v>
      </c>
      <c r="B68" s="48" t="str">
        <f t="shared" si="15"/>
        <v>2号面试室66号考生</v>
      </c>
      <c r="C68" s="48" t="e">
        <f>INDEX(#REF!,MATCH(B68,#REF!,0))</f>
        <v>#REF!</v>
      </c>
      <c r="D68" s="48" t="e">
        <f>INDEX(#REF!,MATCH(B68,#REF!,0))</f>
        <v>#REF!</v>
      </c>
      <c r="E68" s="49" t="e">
        <f>INDEX(#REF!,MATCH(B68,#REF!,0))</f>
        <v>#REF!</v>
      </c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>
        <f>SUM(F68:$K68)</f>
        <v>0</v>
      </c>
      <c r="AW68" s="47">
        <f t="shared" si="16"/>
        <v>0</v>
      </c>
      <c r="AX68" s="47">
        <f t="shared" si="17"/>
        <v>0</v>
      </c>
      <c r="AY68" s="47">
        <f t="shared" si="18"/>
        <v>0</v>
      </c>
      <c r="AZ68" s="47">
        <f t="shared" si="19"/>
        <v>0</v>
      </c>
      <c r="BA68" s="47">
        <f t="shared" si="20"/>
        <v>0</v>
      </c>
      <c r="BB68" s="47">
        <f t="shared" si="21"/>
        <v>0</v>
      </c>
      <c r="BC68" s="47">
        <f t="array" ref="BC68">MAX(IF(AV68:BB68&gt;0,AV68:BB68))</f>
        <v>0</v>
      </c>
      <c r="BD68" s="47">
        <f t="array" ref="BD68">MIN(IF(AV68:BB68&gt;0,AV68:BB68))</f>
        <v>0</v>
      </c>
      <c r="BE68" s="54">
        <f t="shared" ref="BE68:BE127" si="22">ROUND(AVERAGE((SUM(AV68:BB68)-BC68-BD68)/5),2)</f>
        <v>0</v>
      </c>
    </row>
    <row r="69" customHeight="1" spans="1:57">
      <c r="A69" s="47">
        <v>67</v>
      </c>
      <c r="B69" s="48" t="str">
        <f t="shared" si="15"/>
        <v>2号面试室67号考生</v>
      </c>
      <c r="C69" s="48" t="e">
        <f>INDEX(#REF!,MATCH(B69,#REF!,0))</f>
        <v>#REF!</v>
      </c>
      <c r="D69" s="48" t="e">
        <f>INDEX(#REF!,MATCH(B69,#REF!,0))</f>
        <v>#REF!</v>
      </c>
      <c r="E69" s="49" t="e">
        <f>INDEX(#REF!,MATCH(B69,#REF!,0))</f>
        <v>#REF!</v>
      </c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>
        <f>SUM(F69:$K69)</f>
        <v>0</v>
      </c>
      <c r="AW69" s="47">
        <f t="shared" si="16"/>
        <v>0</v>
      </c>
      <c r="AX69" s="47">
        <f t="shared" si="17"/>
        <v>0</v>
      </c>
      <c r="AY69" s="47">
        <f t="shared" si="18"/>
        <v>0</v>
      </c>
      <c r="AZ69" s="47">
        <f t="shared" si="19"/>
        <v>0</v>
      </c>
      <c r="BA69" s="47">
        <f t="shared" si="20"/>
        <v>0</v>
      </c>
      <c r="BB69" s="47">
        <f t="shared" si="21"/>
        <v>0</v>
      </c>
      <c r="BC69" s="47">
        <f t="array" ref="BC69">MAX(IF(AV69:BB69&gt;0,AV69:BB69))</f>
        <v>0</v>
      </c>
      <c r="BD69" s="47">
        <f t="array" ref="BD69">MIN(IF(AV69:BB69&gt;0,AV69:BB69))</f>
        <v>0</v>
      </c>
      <c r="BE69" s="54">
        <f t="shared" si="22"/>
        <v>0</v>
      </c>
    </row>
    <row r="70" customHeight="1" spans="1:57">
      <c r="A70" s="47">
        <v>68</v>
      </c>
      <c r="B70" s="48" t="str">
        <f t="shared" si="15"/>
        <v>2号面试室68号考生</v>
      </c>
      <c r="C70" s="48" t="e">
        <f>INDEX(#REF!,MATCH(B70,#REF!,0))</f>
        <v>#REF!</v>
      </c>
      <c r="D70" s="48" t="e">
        <f>INDEX(#REF!,MATCH(B70,#REF!,0))</f>
        <v>#REF!</v>
      </c>
      <c r="E70" s="49" t="e">
        <f>INDEX(#REF!,MATCH(B70,#REF!,0))</f>
        <v>#REF!</v>
      </c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>
        <f>SUM(F70:$K70)</f>
        <v>0</v>
      </c>
      <c r="AW70" s="47">
        <f t="shared" si="16"/>
        <v>0</v>
      </c>
      <c r="AX70" s="47">
        <f t="shared" si="17"/>
        <v>0</v>
      </c>
      <c r="AY70" s="47">
        <f t="shared" si="18"/>
        <v>0</v>
      </c>
      <c r="AZ70" s="47">
        <f t="shared" si="19"/>
        <v>0</v>
      </c>
      <c r="BA70" s="47">
        <f t="shared" si="20"/>
        <v>0</v>
      </c>
      <c r="BB70" s="47">
        <f t="shared" si="21"/>
        <v>0</v>
      </c>
      <c r="BC70" s="47">
        <f t="array" ref="BC70">MAX(IF(AV70:BB70&gt;0,AV70:BB70))</f>
        <v>0</v>
      </c>
      <c r="BD70" s="47">
        <f t="array" ref="BD70">MIN(IF(AV70:BB70&gt;0,AV70:BB70))</f>
        <v>0</v>
      </c>
      <c r="BE70" s="54">
        <f t="shared" si="22"/>
        <v>0</v>
      </c>
    </row>
    <row r="71" customHeight="1" spans="1:57">
      <c r="A71" s="47">
        <v>69</v>
      </c>
      <c r="B71" s="48" t="str">
        <f t="shared" si="15"/>
        <v>2号面试室69号考生</v>
      </c>
      <c r="C71" s="48" t="e">
        <f>INDEX(#REF!,MATCH(B71,#REF!,0))</f>
        <v>#REF!</v>
      </c>
      <c r="D71" s="48" t="e">
        <f>INDEX(#REF!,MATCH(B71,#REF!,0))</f>
        <v>#REF!</v>
      </c>
      <c r="E71" s="49" t="e">
        <f>INDEX(#REF!,MATCH(B71,#REF!,0))</f>
        <v>#REF!</v>
      </c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>
        <f>SUM(F71:$K71)</f>
        <v>0</v>
      </c>
      <c r="AW71" s="47">
        <f t="shared" si="16"/>
        <v>0</v>
      </c>
      <c r="AX71" s="47">
        <f t="shared" si="17"/>
        <v>0</v>
      </c>
      <c r="AY71" s="47">
        <f t="shared" si="18"/>
        <v>0</v>
      </c>
      <c r="AZ71" s="47">
        <f t="shared" si="19"/>
        <v>0</v>
      </c>
      <c r="BA71" s="47">
        <f t="shared" si="20"/>
        <v>0</v>
      </c>
      <c r="BB71" s="47">
        <f t="shared" si="21"/>
        <v>0</v>
      </c>
      <c r="BC71" s="47">
        <f t="array" ref="BC71">MAX(IF(AV71:BB71&gt;0,AV71:BB71))</f>
        <v>0</v>
      </c>
      <c r="BD71" s="47">
        <f t="array" ref="BD71">MIN(IF(AV71:BB71&gt;0,AV71:BB71))</f>
        <v>0</v>
      </c>
      <c r="BE71" s="54">
        <f t="shared" si="22"/>
        <v>0</v>
      </c>
    </row>
    <row r="72" customHeight="1" spans="1:57">
      <c r="A72" s="47">
        <v>70</v>
      </c>
      <c r="B72" s="48" t="str">
        <f t="shared" si="15"/>
        <v>2号面试室70号考生</v>
      </c>
      <c r="C72" s="48" t="e">
        <f>INDEX(#REF!,MATCH(B72,#REF!,0))</f>
        <v>#REF!</v>
      </c>
      <c r="D72" s="48" t="e">
        <f>INDEX(#REF!,MATCH(B72,#REF!,0))</f>
        <v>#REF!</v>
      </c>
      <c r="E72" s="49" t="e">
        <f>INDEX(#REF!,MATCH(B72,#REF!,0))</f>
        <v>#REF!</v>
      </c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  <c r="AT72" s="47"/>
      <c r="AU72" s="47"/>
      <c r="AV72" s="47">
        <f>SUM(F72:$K72)</f>
        <v>0</v>
      </c>
      <c r="AW72" s="47">
        <f t="shared" si="16"/>
        <v>0</v>
      </c>
      <c r="AX72" s="47">
        <f t="shared" si="17"/>
        <v>0</v>
      </c>
      <c r="AY72" s="47">
        <f t="shared" si="18"/>
        <v>0</v>
      </c>
      <c r="AZ72" s="47">
        <f t="shared" si="19"/>
        <v>0</v>
      </c>
      <c r="BA72" s="47">
        <f t="shared" si="20"/>
        <v>0</v>
      </c>
      <c r="BB72" s="47">
        <f t="shared" si="21"/>
        <v>0</v>
      </c>
      <c r="BC72" s="47">
        <f t="array" ref="BC72">MAX(IF(AV72:BB72&gt;0,AV72:BB72))</f>
        <v>0</v>
      </c>
      <c r="BD72" s="47">
        <f t="array" ref="BD72">MIN(IF(AV72:BB72&gt;0,AV72:BB72))</f>
        <v>0</v>
      </c>
      <c r="BE72" s="54">
        <f t="shared" si="22"/>
        <v>0</v>
      </c>
    </row>
    <row r="73" customHeight="1" spans="1:57">
      <c r="A73" s="47">
        <v>71</v>
      </c>
      <c r="B73" s="48" t="str">
        <f t="shared" si="15"/>
        <v>2号面试室71号考生</v>
      </c>
      <c r="C73" s="48" t="e">
        <f>INDEX(#REF!,MATCH(B73,#REF!,0))</f>
        <v>#REF!</v>
      </c>
      <c r="D73" s="48" t="e">
        <f>INDEX(#REF!,MATCH(B73,#REF!,0))</f>
        <v>#REF!</v>
      </c>
      <c r="E73" s="49" t="e">
        <f>INDEX(#REF!,MATCH(B73,#REF!,0))</f>
        <v>#REF!</v>
      </c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>
        <f>SUM(F73:$K73)</f>
        <v>0</v>
      </c>
      <c r="AW73" s="47">
        <f t="shared" si="16"/>
        <v>0</v>
      </c>
      <c r="AX73" s="47">
        <f t="shared" si="17"/>
        <v>0</v>
      </c>
      <c r="AY73" s="47">
        <f t="shared" si="18"/>
        <v>0</v>
      </c>
      <c r="AZ73" s="47">
        <f t="shared" si="19"/>
        <v>0</v>
      </c>
      <c r="BA73" s="47">
        <f t="shared" si="20"/>
        <v>0</v>
      </c>
      <c r="BB73" s="47">
        <f t="shared" si="21"/>
        <v>0</v>
      </c>
      <c r="BC73" s="47">
        <f t="array" ref="BC73">MAX(IF(AV73:BB73&gt;0,AV73:BB73))</f>
        <v>0</v>
      </c>
      <c r="BD73" s="47">
        <f t="array" ref="BD73">MIN(IF(AV73:BB73&gt;0,AV73:BB73))</f>
        <v>0</v>
      </c>
      <c r="BE73" s="54">
        <f t="shared" si="22"/>
        <v>0</v>
      </c>
    </row>
    <row r="74" customHeight="1" spans="1:57">
      <c r="A74" s="47">
        <v>72</v>
      </c>
      <c r="B74" s="48" t="str">
        <f t="shared" si="15"/>
        <v>2号面试室72号考生</v>
      </c>
      <c r="C74" s="48" t="e">
        <f>INDEX(#REF!,MATCH(B74,#REF!,0))</f>
        <v>#REF!</v>
      </c>
      <c r="D74" s="48" t="e">
        <f>INDEX(#REF!,MATCH(B74,#REF!,0))</f>
        <v>#REF!</v>
      </c>
      <c r="E74" s="49" t="e">
        <f>INDEX(#REF!,MATCH(B74,#REF!,0))</f>
        <v>#REF!</v>
      </c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  <c r="AT74" s="47"/>
      <c r="AU74" s="47"/>
      <c r="AV74" s="47">
        <f>SUM(F74:$K74)</f>
        <v>0</v>
      </c>
      <c r="AW74" s="47">
        <f t="shared" si="16"/>
        <v>0</v>
      </c>
      <c r="AX74" s="47">
        <f t="shared" si="17"/>
        <v>0</v>
      </c>
      <c r="AY74" s="47">
        <f t="shared" si="18"/>
        <v>0</v>
      </c>
      <c r="AZ74" s="47">
        <f t="shared" si="19"/>
        <v>0</v>
      </c>
      <c r="BA74" s="47">
        <f t="shared" si="20"/>
        <v>0</v>
      </c>
      <c r="BB74" s="47">
        <f t="shared" si="21"/>
        <v>0</v>
      </c>
      <c r="BC74" s="47">
        <f t="array" ref="BC74">MAX(IF(AV74:BB74&gt;0,AV74:BB74))</f>
        <v>0</v>
      </c>
      <c r="BD74" s="47">
        <f t="array" ref="BD74">MIN(IF(AV74:BB74&gt;0,AV74:BB74))</f>
        <v>0</v>
      </c>
      <c r="BE74" s="54">
        <f t="shared" si="22"/>
        <v>0</v>
      </c>
    </row>
    <row r="75" customHeight="1" spans="1:57">
      <c r="A75" s="47">
        <v>73</v>
      </c>
      <c r="B75" s="48" t="str">
        <f t="shared" si="15"/>
        <v>2号面试室73号考生</v>
      </c>
      <c r="C75" s="48" t="e">
        <f>INDEX(#REF!,MATCH(B75,#REF!,0))</f>
        <v>#REF!</v>
      </c>
      <c r="D75" s="48" t="e">
        <f>INDEX(#REF!,MATCH(B75,#REF!,0))</f>
        <v>#REF!</v>
      </c>
      <c r="E75" s="49" t="e">
        <f>INDEX(#REF!,MATCH(B75,#REF!,0))</f>
        <v>#REF!</v>
      </c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  <c r="AT75" s="47"/>
      <c r="AU75" s="47"/>
      <c r="AV75" s="47">
        <f>SUM(F75:$K75)</f>
        <v>0</v>
      </c>
      <c r="AW75" s="47">
        <f t="shared" si="16"/>
        <v>0</v>
      </c>
      <c r="AX75" s="47">
        <f t="shared" si="17"/>
        <v>0</v>
      </c>
      <c r="AY75" s="47">
        <f t="shared" si="18"/>
        <v>0</v>
      </c>
      <c r="AZ75" s="47">
        <f t="shared" si="19"/>
        <v>0</v>
      </c>
      <c r="BA75" s="47">
        <f t="shared" si="20"/>
        <v>0</v>
      </c>
      <c r="BB75" s="47">
        <f t="shared" si="21"/>
        <v>0</v>
      </c>
      <c r="BC75" s="47">
        <f t="array" ref="BC75">MAX(IF(AV75:BB75&gt;0,AV75:BB75))</f>
        <v>0</v>
      </c>
      <c r="BD75" s="47">
        <f t="array" ref="BD75">MIN(IF(AV75:BB75&gt;0,AV75:BB75))</f>
        <v>0</v>
      </c>
      <c r="BE75" s="54">
        <f t="shared" si="22"/>
        <v>0</v>
      </c>
    </row>
    <row r="76" customHeight="1" spans="1:57">
      <c r="A76" s="47">
        <v>74</v>
      </c>
      <c r="B76" s="48" t="str">
        <f t="shared" si="15"/>
        <v>2号面试室74号考生</v>
      </c>
      <c r="C76" s="48" t="e">
        <f>INDEX(#REF!,MATCH(B76,#REF!,0))</f>
        <v>#REF!</v>
      </c>
      <c r="D76" s="48" t="e">
        <f>INDEX(#REF!,MATCH(B76,#REF!,0))</f>
        <v>#REF!</v>
      </c>
      <c r="E76" s="49" t="e">
        <f>INDEX(#REF!,MATCH(B76,#REF!,0))</f>
        <v>#REF!</v>
      </c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47"/>
      <c r="AU76" s="47"/>
      <c r="AV76" s="47">
        <f>SUM(F76:$K76)</f>
        <v>0</v>
      </c>
      <c r="AW76" s="47">
        <f t="shared" si="16"/>
        <v>0</v>
      </c>
      <c r="AX76" s="47">
        <f t="shared" si="17"/>
        <v>0</v>
      </c>
      <c r="AY76" s="47">
        <f t="shared" si="18"/>
        <v>0</v>
      </c>
      <c r="AZ76" s="47">
        <f t="shared" si="19"/>
        <v>0</v>
      </c>
      <c r="BA76" s="47">
        <f t="shared" si="20"/>
        <v>0</v>
      </c>
      <c r="BB76" s="47">
        <f t="shared" si="21"/>
        <v>0</v>
      </c>
      <c r="BC76" s="47">
        <f t="array" ref="BC76">MAX(IF(AV76:BB76&gt;0,AV76:BB76))</f>
        <v>0</v>
      </c>
      <c r="BD76" s="47">
        <f t="array" ref="BD76">MIN(IF(AV76:BB76&gt;0,AV76:BB76))</f>
        <v>0</v>
      </c>
      <c r="BE76" s="54">
        <f t="shared" si="22"/>
        <v>0</v>
      </c>
    </row>
    <row r="77" customHeight="1" spans="1:57">
      <c r="A77" s="47">
        <v>75</v>
      </c>
      <c r="B77" s="48" t="str">
        <f t="shared" si="15"/>
        <v>2号面试室75号考生</v>
      </c>
      <c r="C77" s="48" t="e">
        <f>INDEX(#REF!,MATCH(B77,#REF!,0))</f>
        <v>#REF!</v>
      </c>
      <c r="D77" s="48" t="e">
        <f>INDEX(#REF!,MATCH(B77,#REF!,0))</f>
        <v>#REF!</v>
      </c>
      <c r="E77" s="49" t="e">
        <f>INDEX(#REF!,MATCH(B77,#REF!,0))</f>
        <v>#REF!</v>
      </c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47"/>
      <c r="AS77" s="47"/>
      <c r="AT77" s="47"/>
      <c r="AU77" s="47"/>
      <c r="AV77" s="47">
        <f>SUM(F77:$K77)</f>
        <v>0</v>
      </c>
      <c r="AW77" s="47">
        <f t="shared" si="16"/>
        <v>0</v>
      </c>
      <c r="AX77" s="47">
        <f t="shared" si="17"/>
        <v>0</v>
      </c>
      <c r="AY77" s="47">
        <f t="shared" si="18"/>
        <v>0</v>
      </c>
      <c r="AZ77" s="47">
        <f t="shared" si="19"/>
        <v>0</v>
      </c>
      <c r="BA77" s="47">
        <f t="shared" si="20"/>
        <v>0</v>
      </c>
      <c r="BB77" s="47">
        <f t="shared" si="21"/>
        <v>0</v>
      </c>
      <c r="BC77" s="47">
        <f t="array" ref="BC77">MAX(IF(AV77:BB77&gt;0,AV77:BB77))</f>
        <v>0</v>
      </c>
      <c r="BD77" s="47">
        <f t="array" ref="BD77">MIN(IF(AV77:BB77&gt;0,AV77:BB77))</f>
        <v>0</v>
      </c>
      <c r="BE77" s="54">
        <f t="shared" si="22"/>
        <v>0</v>
      </c>
    </row>
    <row r="78" customHeight="1" spans="1:57">
      <c r="A78" s="47">
        <v>76</v>
      </c>
      <c r="B78" s="48" t="str">
        <f t="shared" si="15"/>
        <v>2号面试室76号考生</v>
      </c>
      <c r="C78" s="48" t="e">
        <f>INDEX(#REF!,MATCH(B78,#REF!,0))</f>
        <v>#REF!</v>
      </c>
      <c r="D78" s="48" t="e">
        <f>INDEX(#REF!,MATCH(B78,#REF!,0))</f>
        <v>#REF!</v>
      </c>
      <c r="E78" s="49" t="e">
        <f>INDEX(#REF!,MATCH(B78,#REF!,0))</f>
        <v>#REF!</v>
      </c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47"/>
      <c r="AT78" s="47"/>
      <c r="AU78" s="47"/>
      <c r="AV78" s="47">
        <f>SUM(F78:$K78)</f>
        <v>0</v>
      </c>
      <c r="AW78" s="47">
        <f t="shared" si="16"/>
        <v>0</v>
      </c>
      <c r="AX78" s="47">
        <f t="shared" si="17"/>
        <v>0</v>
      </c>
      <c r="AY78" s="47">
        <f t="shared" si="18"/>
        <v>0</v>
      </c>
      <c r="AZ78" s="47">
        <f t="shared" si="19"/>
        <v>0</v>
      </c>
      <c r="BA78" s="47">
        <f t="shared" si="20"/>
        <v>0</v>
      </c>
      <c r="BB78" s="47">
        <f t="shared" si="21"/>
        <v>0</v>
      </c>
      <c r="BC78" s="47">
        <f t="array" ref="BC78">MAX(IF(AV78:BB78&gt;0,AV78:BB78))</f>
        <v>0</v>
      </c>
      <c r="BD78" s="47">
        <f t="array" ref="BD78">MIN(IF(AV78:BB78&gt;0,AV78:BB78))</f>
        <v>0</v>
      </c>
      <c r="BE78" s="54">
        <f t="shared" si="22"/>
        <v>0</v>
      </c>
    </row>
    <row r="79" customHeight="1" spans="1:57">
      <c r="A79" s="47">
        <v>77</v>
      </c>
      <c r="B79" s="48" t="str">
        <f t="shared" si="15"/>
        <v>2号面试室77号考生</v>
      </c>
      <c r="C79" s="48" t="e">
        <f>INDEX(#REF!,MATCH(B79,#REF!,0))</f>
        <v>#REF!</v>
      </c>
      <c r="D79" s="48" t="e">
        <f>INDEX(#REF!,MATCH(B79,#REF!,0))</f>
        <v>#REF!</v>
      </c>
      <c r="E79" s="49" t="e">
        <f>INDEX(#REF!,MATCH(B79,#REF!,0))</f>
        <v>#REF!</v>
      </c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>
        <f>SUM(F79:$K79)</f>
        <v>0</v>
      </c>
      <c r="AW79" s="47">
        <f t="shared" si="16"/>
        <v>0</v>
      </c>
      <c r="AX79" s="47">
        <f t="shared" si="17"/>
        <v>0</v>
      </c>
      <c r="AY79" s="47">
        <f t="shared" si="18"/>
        <v>0</v>
      </c>
      <c r="AZ79" s="47">
        <f t="shared" si="19"/>
        <v>0</v>
      </c>
      <c r="BA79" s="47">
        <f t="shared" si="20"/>
        <v>0</v>
      </c>
      <c r="BB79" s="47">
        <f t="shared" si="21"/>
        <v>0</v>
      </c>
      <c r="BC79" s="47">
        <f t="array" ref="BC79">MAX(IF(AV79:BB79&gt;0,AV79:BB79))</f>
        <v>0</v>
      </c>
      <c r="BD79" s="47">
        <f t="array" ref="BD79">MIN(IF(AV79:BB79&gt;0,AV79:BB79))</f>
        <v>0</v>
      </c>
      <c r="BE79" s="54">
        <f t="shared" si="22"/>
        <v>0</v>
      </c>
    </row>
    <row r="80" customHeight="1" spans="1:57">
      <c r="A80" s="47">
        <v>78</v>
      </c>
      <c r="B80" s="48" t="str">
        <f t="shared" si="15"/>
        <v>2号面试室78号考生</v>
      </c>
      <c r="C80" s="48" t="e">
        <f>INDEX(#REF!,MATCH(B80,#REF!,0))</f>
        <v>#REF!</v>
      </c>
      <c r="D80" s="48" t="e">
        <f>INDEX(#REF!,MATCH(B80,#REF!,0))</f>
        <v>#REF!</v>
      </c>
      <c r="E80" s="49" t="e">
        <f>INDEX(#REF!,MATCH(B80,#REF!,0))</f>
        <v>#REF!</v>
      </c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47"/>
      <c r="AR80" s="47"/>
      <c r="AS80" s="47"/>
      <c r="AT80" s="47"/>
      <c r="AU80" s="47"/>
      <c r="AV80" s="47">
        <f>SUM(F80:$K80)</f>
        <v>0</v>
      </c>
      <c r="AW80" s="47">
        <f t="shared" si="16"/>
        <v>0</v>
      </c>
      <c r="AX80" s="47">
        <f t="shared" si="17"/>
        <v>0</v>
      </c>
      <c r="AY80" s="47">
        <f t="shared" si="18"/>
        <v>0</v>
      </c>
      <c r="AZ80" s="47">
        <f t="shared" si="19"/>
        <v>0</v>
      </c>
      <c r="BA80" s="47">
        <f t="shared" si="20"/>
        <v>0</v>
      </c>
      <c r="BB80" s="47">
        <f t="shared" si="21"/>
        <v>0</v>
      </c>
      <c r="BC80" s="47">
        <f t="array" ref="BC80">MAX(IF(AV80:BB80&gt;0,AV80:BB80))</f>
        <v>0</v>
      </c>
      <c r="BD80" s="47">
        <f t="array" ref="BD80">MIN(IF(AV80:BB80&gt;0,AV80:BB80))</f>
        <v>0</v>
      </c>
      <c r="BE80" s="54">
        <f t="shared" si="22"/>
        <v>0</v>
      </c>
    </row>
    <row r="81" customHeight="1" spans="1:57">
      <c r="A81" s="47">
        <v>79</v>
      </c>
      <c r="B81" s="48" t="str">
        <f t="shared" si="15"/>
        <v>2号面试室79号考生</v>
      </c>
      <c r="C81" s="48" t="e">
        <f>INDEX(#REF!,MATCH(B81,#REF!,0))</f>
        <v>#REF!</v>
      </c>
      <c r="D81" s="48" t="e">
        <f>INDEX(#REF!,MATCH(B81,#REF!,0))</f>
        <v>#REF!</v>
      </c>
      <c r="E81" s="49" t="e">
        <f>INDEX(#REF!,MATCH(B81,#REF!,0))</f>
        <v>#REF!</v>
      </c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>
        <f>SUM(F81:$K81)</f>
        <v>0</v>
      </c>
      <c r="AW81" s="47">
        <f t="shared" si="16"/>
        <v>0</v>
      </c>
      <c r="AX81" s="47">
        <f t="shared" si="17"/>
        <v>0</v>
      </c>
      <c r="AY81" s="47">
        <f t="shared" si="18"/>
        <v>0</v>
      </c>
      <c r="AZ81" s="47">
        <f t="shared" si="19"/>
        <v>0</v>
      </c>
      <c r="BA81" s="47">
        <f t="shared" si="20"/>
        <v>0</v>
      </c>
      <c r="BB81" s="47">
        <f t="shared" si="21"/>
        <v>0</v>
      </c>
      <c r="BC81" s="47">
        <f t="array" ref="BC81">MAX(IF(AV81:BB81&gt;0,AV81:BB81))</f>
        <v>0</v>
      </c>
      <c r="BD81" s="47">
        <f t="array" ref="BD81">MIN(IF(AV81:BB81&gt;0,AV81:BB81))</f>
        <v>0</v>
      </c>
      <c r="BE81" s="54">
        <f t="shared" si="22"/>
        <v>0</v>
      </c>
    </row>
    <row r="82" customHeight="1" spans="1:57">
      <c r="A82" s="47">
        <v>80</v>
      </c>
      <c r="B82" s="48" t="str">
        <f t="shared" si="15"/>
        <v>2号面试室80号考生</v>
      </c>
      <c r="C82" s="48" t="e">
        <f>INDEX(#REF!,MATCH(B82,#REF!,0))</f>
        <v>#REF!</v>
      </c>
      <c r="D82" s="48" t="e">
        <f>INDEX(#REF!,MATCH(B82,#REF!,0))</f>
        <v>#REF!</v>
      </c>
      <c r="E82" s="49" t="e">
        <f>INDEX(#REF!,MATCH(B82,#REF!,0))</f>
        <v>#REF!</v>
      </c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7"/>
      <c r="AV82" s="47">
        <f>SUM(F82:$K82)</f>
        <v>0</v>
      </c>
      <c r="AW82" s="47">
        <f t="shared" si="16"/>
        <v>0</v>
      </c>
      <c r="AX82" s="47">
        <f t="shared" si="17"/>
        <v>0</v>
      </c>
      <c r="AY82" s="47">
        <f t="shared" si="18"/>
        <v>0</v>
      </c>
      <c r="AZ82" s="47">
        <f t="shared" si="19"/>
        <v>0</v>
      </c>
      <c r="BA82" s="47">
        <f t="shared" si="20"/>
        <v>0</v>
      </c>
      <c r="BB82" s="47">
        <f t="shared" si="21"/>
        <v>0</v>
      </c>
      <c r="BC82" s="47">
        <f t="array" ref="BC82">MAX(IF(AV82:BB82&gt;0,AV82:BB82))</f>
        <v>0</v>
      </c>
      <c r="BD82" s="47">
        <f t="array" ref="BD82">MIN(IF(AV82:BB82&gt;0,AV82:BB82))</f>
        <v>0</v>
      </c>
      <c r="BE82" s="54">
        <f t="shared" si="22"/>
        <v>0</v>
      </c>
    </row>
    <row r="83" customHeight="1" spans="1:57">
      <c r="A83" s="47">
        <v>81</v>
      </c>
      <c r="B83" s="48" t="str">
        <f t="shared" si="15"/>
        <v>2号面试室81号考生</v>
      </c>
      <c r="C83" s="48" t="e">
        <f>INDEX(#REF!,MATCH(B83,#REF!,0))</f>
        <v>#REF!</v>
      </c>
      <c r="D83" s="48" t="e">
        <f>INDEX(#REF!,MATCH(B83,#REF!,0))</f>
        <v>#REF!</v>
      </c>
      <c r="E83" s="49" t="e">
        <f>INDEX(#REF!,MATCH(B83,#REF!,0))</f>
        <v>#REF!</v>
      </c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7"/>
      <c r="AV83" s="47">
        <f>SUM(F83:$K83)</f>
        <v>0</v>
      </c>
      <c r="AW83" s="47">
        <f t="shared" si="16"/>
        <v>0</v>
      </c>
      <c r="AX83" s="47">
        <f t="shared" si="17"/>
        <v>0</v>
      </c>
      <c r="AY83" s="47">
        <f t="shared" si="18"/>
        <v>0</v>
      </c>
      <c r="AZ83" s="47">
        <f t="shared" si="19"/>
        <v>0</v>
      </c>
      <c r="BA83" s="47">
        <f t="shared" si="20"/>
        <v>0</v>
      </c>
      <c r="BB83" s="47">
        <f t="shared" si="21"/>
        <v>0</v>
      </c>
      <c r="BC83" s="47">
        <f t="array" ref="BC83">MAX(IF(AV83:BB83&gt;0,AV83:BB83))</f>
        <v>0</v>
      </c>
      <c r="BD83" s="47">
        <f t="array" ref="BD83">MIN(IF(AV83:BB83&gt;0,AV83:BB83))</f>
        <v>0</v>
      </c>
      <c r="BE83" s="54">
        <f t="shared" si="22"/>
        <v>0</v>
      </c>
    </row>
    <row r="84" customHeight="1" spans="1:57">
      <c r="A84" s="47">
        <v>82</v>
      </c>
      <c r="B84" s="48" t="str">
        <f t="shared" si="15"/>
        <v>2号面试室82号考生</v>
      </c>
      <c r="C84" s="48" t="e">
        <f>INDEX(#REF!,MATCH(B84,#REF!,0))</f>
        <v>#REF!</v>
      </c>
      <c r="D84" s="48" t="e">
        <f>INDEX(#REF!,MATCH(B84,#REF!,0))</f>
        <v>#REF!</v>
      </c>
      <c r="E84" s="49" t="e">
        <f>INDEX(#REF!,MATCH(B84,#REF!,0))</f>
        <v>#REF!</v>
      </c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7"/>
      <c r="AV84" s="47">
        <f>SUM(F84:$K84)</f>
        <v>0</v>
      </c>
      <c r="AW84" s="47">
        <f t="shared" si="16"/>
        <v>0</v>
      </c>
      <c r="AX84" s="47">
        <f t="shared" si="17"/>
        <v>0</v>
      </c>
      <c r="AY84" s="47">
        <f t="shared" si="18"/>
        <v>0</v>
      </c>
      <c r="AZ84" s="47">
        <f t="shared" si="19"/>
        <v>0</v>
      </c>
      <c r="BA84" s="47">
        <f t="shared" si="20"/>
        <v>0</v>
      </c>
      <c r="BB84" s="47">
        <f t="shared" si="21"/>
        <v>0</v>
      </c>
      <c r="BC84" s="47">
        <f t="array" ref="BC84">MAX(IF(AV84:BB84&gt;0,AV84:BB84))</f>
        <v>0</v>
      </c>
      <c r="BD84" s="47">
        <f t="array" ref="BD84">MIN(IF(AV84:BB84&gt;0,AV84:BB84))</f>
        <v>0</v>
      </c>
      <c r="BE84" s="54">
        <f t="shared" si="22"/>
        <v>0</v>
      </c>
    </row>
    <row r="85" customHeight="1" spans="1:57">
      <c r="A85" s="47">
        <v>83</v>
      </c>
      <c r="B85" s="48" t="str">
        <f t="shared" si="15"/>
        <v>2号面试室83号考生</v>
      </c>
      <c r="C85" s="48" t="e">
        <f>INDEX(#REF!,MATCH(B85,#REF!,0))</f>
        <v>#REF!</v>
      </c>
      <c r="D85" s="48" t="e">
        <f>INDEX(#REF!,MATCH(B85,#REF!,0))</f>
        <v>#REF!</v>
      </c>
      <c r="E85" s="49" t="e">
        <f>INDEX(#REF!,MATCH(B85,#REF!,0))</f>
        <v>#REF!</v>
      </c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  <c r="AT85" s="47"/>
      <c r="AU85" s="47"/>
      <c r="AV85" s="47">
        <f>SUM(F85:$K85)</f>
        <v>0</v>
      </c>
      <c r="AW85" s="47">
        <f t="shared" si="16"/>
        <v>0</v>
      </c>
      <c r="AX85" s="47">
        <f t="shared" si="17"/>
        <v>0</v>
      </c>
      <c r="AY85" s="47">
        <f t="shared" si="18"/>
        <v>0</v>
      </c>
      <c r="AZ85" s="47">
        <f t="shared" si="19"/>
        <v>0</v>
      </c>
      <c r="BA85" s="47">
        <f t="shared" si="20"/>
        <v>0</v>
      </c>
      <c r="BB85" s="47">
        <f t="shared" si="21"/>
        <v>0</v>
      </c>
      <c r="BC85" s="47">
        <f t="array" ref="BC85">MAX(IF(AV85:BB85&gt;0,AV85:BB85))</f>
        <v>0</v>
      </c>
      <c r="BD85" s="47">
        <f t="array" ref="BD85">MIN(IF(AV85:BB85&gt;0,AV85:BB85))</f>
        <v>0</v>
      </c>
      <c r="BE85" s="54">
        <f t="shared" si="22"/>
        <v>0</v>
      </c>
    </row>
    <row r="86" customHeight="1" spans="1:57">
      <c r="A86" s="47">
        <v>84</v>
      </c>
      <c r="B86" s="48" t="str">
        <f t="shared" si="15"/>
        <v>2号面试室84号考生</v>
      </c>
      <c r="C86" s="48" t="e">
        <f>INDEX(#REF!,MATCH(B86,#REF!,0))</f>
        <v>#REF!</v>
      </c>
      <c r="D86" s="48" t="e">
        <f>INDEX(#REF!,MATCH(B86,#REF!,0))</f>
        <v>#REF!</v>
      </c>
      <c r="E86" s="49" t="e">
        <f>INDEX(#REF!,MATCH(B86,#REF!,0))</f>
        <v>#REF!</v>
      </c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  <c r="AT86" s="47"/>
      <c r="AU86" s="47"/>
      <c r="AV86" s="47">
        <f>SUM(F86:$K86)</f>
        <v>0</v>
      </c>
      <c r="AW86" s="47">
        <f t="shared" si="16"/>
        <v>0</v>
      </c>
      <c r="AX86" s="47">
        <f t="shared" si="17"/>
        <v>0</v>
      </c>
      <c r="AY86" s="47">
        <f t="shared" si="18"/>
        <v>0</v>
      </c>
      <c r="AZ86" s="47">
        <f t="shared" si="19"/>
        <v>0</v>
      </c>
      <c r="BA86" s="47">
        <f t="shared" si="20"/>
        <v>0</v>
      </c>
      <c r="BB86" s="47">
        <f t="shared" si="21"/>
        <v>0</v>
      </c>
      <c r="BC86" s="47">
        <f t="array" ref="BC86">MAX(IF(AV86:BB86&gt;0,AV86:BB86))</f>
        <v>0</v>
      </c>
      <c r="BD86" s="47">
        <f t="array" ref="BD86">MIN(IF(AV86:BB86&gt;0,AV86:BB86))</f>
        <v>0</v>
      </c>
      <c r="BE86" s="54">
        <f t="shared" si="22"/>
        <v>0</v>
      </c>
    </row>
    <row r="87" customHeight="1" spans="1:57">
      <c r="A87" s="47">
        <v>85</v>
      </c>
      <c r="B87" s="48" t="str">
        <f t="shared" si="15"/>
        <v>2号面试室85号考生</v>
      </c>
      <c r="C87" s="48" t="e">
        <f>INDEX(#REF!,MATCH(B87,#REF!,0))</f>
        <v>#REF!</v>
      </c>
      <c r="D87" s="48" t="e">
        <f>INDEX(#REF!,MATCH(B87,#REF!,0))</f>
        <v>#REF!</v>
      </c>
      <c r="E87" s="49" t="e">
        <f>INDEX(#REF!,MATCH(B87,#REF!,0))</f>
        <v>#REF!</v>
      </c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  <c r="AT87" s="47"/>
      <c r="AU87" s="47"/>
      <c r="AV87" s="47">
        <f>SUM(F87:$K87)</f>
        <v>0</v>
      </c>
      <c r="AW87" s="47">
        <f t="shared" si="16"/>
        <v>0</v>
      </c>
      <c r="AX87" s="47">
        <f t="shared" si="17"/>
        <v>0</v>
      </c>
      <c r="AY87" s="47">
        <f t="shared" si="18"/>
        <v>0</v>
      </c>
      <c r="AZ87" s="47">
        <f t="shared" si="19"/>
        <v>0</v>
      </c>
      <c r="BA87" s="47">
        <f t="shared" si="20"/>
        <v>0</v>
      </c>
      <c r="BB87" s="47">
        <f t="shared" si="21"/>
        <v>0</v>
      </c>
      <c r="BC87" s="47">
        <f t="array" ref="BC87">MAX(IF(AV87:BB87&gt;0,AV87:BB87))</f>
        <v>0</v>
      </c>
      <c r="BD87" s="47">
        <f t="array" ref="BD87">MIN(IF(AV87:BB87&gt;0,AV87:BB87))</f>
        <v>0</v>
      </c>
      <c r="BE87" s="54">
        <f t="shared" si="22"/>
        <v>0</v>
      </c>
    </row>
    <row r="88" customHeight="1" spans="1:57">
      <c r="A88" s="47">
        <v>86</v>
      </c>
      <c r="B88" s="48" t="str">
        <f t="shared" si="15"/>
        <v>2号面试室86号考生</v>
      </c>
      <c r="C88" s="48" t="e">
        <f>INDEX(#REF!,MATCH(B88,#REF!,0))</f>
        <v>#REF!</v>
      </c>
      <c r="D88" s="48" t="e">
        <f>INDEX(#REF!,MATCH(B88,#REF!,0))</f>
        <v>#REF!</v>
      </c>
      <c r="E88" s="49" t="e">
        <f>INDEX(#REF!,MATCH(B88,#REF!,0))</f>
        <v>#REF!</v>
      </c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  <c r="AT88" s="47"/>
      <c r="AU88" s="47"/>
      <c r="AV88" s="47">
        <f>SUM(F88:$K88)</f>
        <v>0</v>
      </c>
      <c r="AW88" s="47">
        <f t="shared" si="16"/>
        <v>0</v>
      </c>
      <c r="AX88" s="47">
        <f t="shared" si="17"/>
        <v>0</v>
      </c>
      <c r="AY88" s="47">
        <f t="shared" si="18"/>
        <v>0</v>
      </c>
      <c r="AZ88" s="47">
        <f t="shared" si="19"/>
        <v>0</v>
      </c>
      <c r="BA88" s="47">
        <f t="shared" si="20"/>
        <v>0</v>
      </c>
      <c r="BB88" s="47">
        <f t="shared" si="21"/>
        <v>0</v>
      </c>
      <c r="BC88" s="47">
        <f t="array" ref="BC88">MAX(IF(AV88:BB88&gt;0,AV88:BB88))</f>
        <v>0</v>
      </c>
      <c r="BD88" s="47">
        <f t="array" ref="BD88">MIN(IF(AV88:BB88&gt;0,AV88:BB88))</f>
        <v>0</v>
      </c>
      <c r="BE88" s="54">
        <f t="shared" si="22"/>
        <v>0</v>
      </c>
    </row>
    <row r="89" customHeight="1" spans="1:57">
      <c r="A89" s="47">
        <v>87</v>
      </c>
      <c r="B89" s="48" t="str">
        <f t="shared" si="15"/>
        <v>2号面试室87号考生</v>
      </c>
      <c r="C89" s="48" t="e">
        <f>INDEX(#REF!,MATCH(B89,#REF!,0))</f>
        <v>#REF!</v>
      </c>
      <c r="D89" s="48" t="e">
        <f>INDEX(#REF!,MATCH(B89,#REF!,0))</f>
        <v>#REF!</v>
      </c>
      <c r="E89" s="49" t="e">
        <f>INDEX(#REF!,MATCH(B89,#REF!,0))</f>
        <v>#REF!</v>
      </c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47"/>
      <c r="AU89" s="47"/>
      <c r="AV89" s="47">
        <f>SUM(F89:$K89)</f>
        <v>0</v>
      </c>
      <c r="AW89" s="47">
        <f t="shared" si="16"/>
        <v>0</v>
      </c>
      <c r="AX89" s="47">
        <f t="shared" si="17"/>
        <v>0</v>
      </c>
      <c r="AY89" s="47">
        <f t="shared" si="18"/>
        <v>0</v>
      </c>
      <c r="AZ89" s="47">
        <f t="shared" si="19"/>
        <v>0</v>
      </c>
      <c r="BA89" s="47">
        <f t="shared" si="20"/>
        <v>0</v>
      </c>
      <c r="BB89" s="47">
        <f t="shared" si="21"/>
        <v>0</v>
      </c>
      <c r="BC89" s="47">
        <f t="array" ref="BC89">MAX(IF(AV89:BB89&gt;0,AV89:BB89))</f>
        <v>0</v>
      </c>
      <c r="BD89" s="47">
        <f t="array" ref="BD89">MIN(IF(AV89:BB89&gt;0,AV89:BB89))</f>
        <v>0</v>
      </c>
      <c r="BE89" s="54">
        <f t="shared" si="22"/>
        <v>0</v>
      </c>
    </row>
    <row r="90" customHeight="1" spans="1:57">
      <c r="A90" s="47">
        <v>88</v>
      </c>
      <c r="B90" s="48" t="str">
        <f t="shared" si="15"/>
        <v>2号面试室88号考生</v>
      </c>
      <c r="C90" s="48" t="e">
        <f>INDEX(#REF!,MATCH(B90,#REF!,0))</f>
        <v>#REF!</v>
      </c>
      <c r="D90" s="48" t="e">
        <f>INDEX(#REF!,MATCH(B90,#REF!,0))</f>
        <v>#REF!</v>
      </c>
      <c r="E90" s="49" t="e">
        <f>INDEX(#REF!,MATCH(B90,#REF!,0))</f>
        <v>#REF!</v>
      </c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47"/>
      <c r="AU90" s="47"/>
      <c r="AV90" s="47">
        <f>SUM(F90:$K90)</f>
        <v>0</v>
      </c>
      <c r="AW90" s="47">
        <f t="shared" si="16"/>
        <v>0</v>
      </c>
      <c r="AX90" s="47">
        <f t="shared" si="17"/>
        <v>0</v>
      </c>
      <c r="AY90" s="47">
        <f t="shared" si="18"/>
        <v>0</v>
      </c>
      <c r="AZ90" s="47">
        <f t="shared" si="19"/>
        <v>0</v>
      </c>
      <c r="BA90" s="47">
        <f t="shared" si="20"/>
        <v>0</v>
      </c>
      <c r="BB90" s="47">
        <f t="shared" si="21"/>
        <v>0</v>
      </c>
      <c r="BC90" s="47">
        <f t="array" ref="BC90">MAX(IF(AV90:BB90&gt;0,AV90:BB90))</f>
        <v>0</v>
      </c>
      <c r="BD90" s="47">
        <f t="array" ref="BD90">MIN(IF(AV90:BB90&gt;0,AV90:BB90))</f>
        <v>0</v>
      </c>
      <c r="BE90" s="54">
        <f t="shared" si="22"/>
        <v>0</v>
      </c>
    </row>
    <row r="91" customHeight="1" spans="1:57">
      <c r="A91" s="47">
        <v>89</v>
      </c>
      <c r="B91" s="48" t="str">
        <f t="shared" si="15"/>
        <v>2号面试室89号考生</v>
      </c>
      <c r="C91" s="48" t="e">
        <f>INDEX(#REF!,MATCH(B91,#REF!,0))</f>
        <v>#REF!</v>
      </c>
      <c r="D91" s="48" t="e">
        <f>INDEX(#REF!,MATCH(B91,#REF!,0))</f>
        <v>#REF!</v>
      </c>
      <c r="E91" s="49" t="e">
        <f>INDEX(#REF!,MATCH(B91,#REF!,0))</f>
        <v>#REF!</v>
      </c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47"/>
      <c r="AU91" s="47"/>
      <c r="AV91" s="47">
        <f>SUM(F91:$K91)</f>
        <v>0</v>
      </c>
      <c r="AW91" s="47">
        <f t="shared" si="16"/>
        <v>0</v>
      </c>
      <c r="AX91" s="47">
        <f t="shared" si="17"/>
        <v>0</v>
      </c>
      <c r="AY91" s="47">
        <f t="shared" si="18"/>
        <v>0</v>
      </c>
      <c r="AZ91" s="47">
        <f t="shared" si="19"/>
        <v>0</v>
      </c>
      <c r="BA91" s="47">
        <f t="shared" si="20"/>
        <v>0</v>
      </c>
      <c r="BB91" s="47">
        <f t="shared" si="21"/>
        <v>0</v>
      </c>
      <c r="BC91" s="47">
        <f t="array" ref="BC91">MAX(IF(AV91:BB91&gt;0,AV91:BB91))</f>
        <v>0</v>
      </c>
      <c r="BD91" s="47">
        <f t="array" ref="BD91">MIN(IF(AV91:BB91&gt;0,AV91:BB91))</f>
        <v>0</v>
      </c>
      <c r="BE91" s="54">
        <f t="shared" si="22"/>
        <v>0</v>
      </c>
    </row>
    <row r="92" customHeight="1" spans="1:57">
      <c r="A92" s="47">
        <v>90</v>
      </c>
      <c r="B92" s="48" t="str">
        <f t="shared" si="15"/>
        <v>2号面试室90号考生</v>
      </c>
      <c r="C92" s="48" t="e">
        <f>INDEX(#REF!,MATCH(B92,#REF!,0))</f>
        <v>#REF!</v>
      </c>
      <c r="D92" s="48" t="e">
        <f>INDEX(#REF!,MATCH(B92,#REF!,0))</f>
        <v>#REF!</v>
      </c>
      <c r="E92" s="49" t="e">
        <f>INDEX(#REF!,MATCH(B92,#REF!,0))</f>
        <v>#REF!</v>
      </c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47"/>
      <c r="AU92" s="47"/>
      <c r="AV92" s="47">
        <f>SUM(F92:$K92)</f>
        <v>0</v>
      </c>
      <c r="AW92" s="47">
        <f t="shared" si="16"/>
        <v>0</v>
      </c>
      <c r="AX92" s="47">
        <f t="shared" si="17"/>
        <v>0</v>
      </c>
      <c r="AY92" s="47">
        <f t="shared" si="18"/>
        <v>0</v>
      </c>
      <c r="AZ92" s="47">
        <f t="shared" si="19"/>
        <v>0</v>
      </c>
      <c r="BA92" s="47">
        <f t="shared" si="20"/>
        <v>0</v>
      </c>
      <c r="BB92" s="47">
        <f t="shared" si="21"/>
        <v>0</v>
      </c>
      <c r="BC92" s="47">
        <f t="array" ref="BC92">MAX(IF(AV92:BB92&gt;0,AV92:BB92))</f>
        <v>0</v>
      </c>
      <c r="BD92" s="47">
        <f t="array" ref="BD92">MIN(IF(AV92:BB92&gt;0,AV92:BB92))</f>
        <v>0</v>
      </c>
      <c r="BE92" s="54">
        <f t="shared" si="22"/>
        <v>0</v>
      </c>
    </row>
    <row r="93" customHeight="1" spans="1:57">
      <c r="A93" s="47">
        <v>91</v>
      </c>
      <c r="B93" s="48" t="str">
        <f t="shared" si="15"/>
        <v>2号面试室91号考生</v>
      </c>
      <c r="C93" s="48" t="e">
        <f>INDEX(#REF!,MATCH(B93,#REF!,0))</f>
        <v>#REF!</v>
      </c>
      <c r="D93" s="48" t="e">
        <f>INDEX(#REF!,MATCH(B93,#REF!,0))</f>
        <v>#REF!</v>
      </c>
      <c r="E93" s="49" t="e">
        <f>INDEX(#REF!,MATCH(B93,#REF!,0))</f>
        <v>#REF!</v>
      </c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>
        <f>SUM(F93:$K93)</f>
        <v>0</v>
      </c>
      <c r="AW93" s="47">
        <f t="shared" si="16"/>
        <v>0</v>
      </c>
      <c r="AX93" s="47">
        <f t="shared" si="17"/>
        <v>0</v>
      </c>
      <c r="AY93" s="47">
        <f t="shared" si="18"/>
        <v>0</v>
      </c>
      <c r="AZ93" s="47">
        <f t="shared" si="19"/>
        <v>0</v>
      </c>
      <c r="BA93" s="47">
        <f t="shared" si="20"/>
        <v>0</v>
      </c>
      <c r="BB93" s="47">
        <f t="shared" si="21"/>
        <v>0</v>
      </c>
      <c r="BC93" s="47">
        <f t="array" ref="BC93">MAX(IF(AV93:BB93&gt;0,AV93:BB93))</f>
        <v>0</v>
      </c>
      <c r="BD93" s="47">
        <f t="array" ref="BD93">MIN(IF(AV93:BB93&gt;0,AV93:BB93))</f>
        <v>0</v>
      </c>
      <c r="BE93" s="54">
        <f t="shared" si="22"/>
        <v>0</v>
      </c>
    </row>
    <row r="94" customHeight="1" spans="1:57">
      <c r="A94" s="47">
        <v>92</v>
      </c>
      <c r="B94" s="48" t="str">
        <f t="shared" si="15"/>
        <v>2号面试室92号考生</v>
      </c>
      <c r="C94" s="48" t="e">
        <f>INDEX(#REF!,MATCH(B94,#REF!,0))</f>
        <v>#REF!</v>
      </c>
      <c r="D94" s="48" t="e">
        <f>INDEX(#REF!,MATCH(B94,#REF!,0))</f>
        <v>#REF!</v>
      </c>
      <c r="E94" s="49" t="e">
        <f>INDEX(#REF!,MATCH(B94,#REF!,0))</f>
        <v>#REF!</v>
      </c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>
        <f>SUM(F94:$K94)</f>
        <v>0</v>
      </c>
      <c r="AW94" s="47">
        <f t="shared" si="16"/>
        <v>0</v>
      </c>
      <c r="AX94" s="47">
        <f t="shared" si="17"/>
        <v>0</v>
      </c>
      <c r="AY94" s="47">
        <f t="shared" si="18"/>
        <v>0</v>
      </c>
      <c r="AZ94" s="47">
        <f t="shared" si="19"/>
        <v>0</v>
      </c>
      <c r="BA94" s="47">
        <f t="shared" si="20"/>
        <v>0</v>
      </c>
      <c r="BB94" s="47">
        <f t="shared" si="21"/>
        <v>0</v>
      </c>
      <c r="BC94" s="47">
        <f t="array" ref="BC94">MAX(IF(AV94:BB94&gt;0,AV94:BB94))</f>
        <v>0</v>
      </c>
      <c r="BD94" s="47">
        <f t="array" ref="BD94">MIN(IF(AV94:BB94&gt;0,AV94:BB94))</f>
        <v>0</v>
      </c>
      <c r="BE94" s="54">
        <f t="shared" si="22"/>
        <v>0</v>
      </c>
    </row>
    <row r="95" customHeight="1" spans="1:57">
      <c r="A95" s="47">
        <v>93</v>
      </c>
      <c r="B95" s="48" t="str">
        <f t="shared" si="15"/>
        <v>2号面试室93号考生</v>
      </c>
      <c r="C95" s="48" t="e">
        <f>INDEX(#REF!,MATCH(B95,#REF!,0))</f>
        <v>#REF!</v>
      </c>
      <c r="D95" s="48" t="e">
        <f>INDEX(#REF!,MATCH(B95,#REF!,0))</f>
        <v>#REF!</v>
      </c>
      <c r="E95" s="49" t="e">
        <f>INDEX(#REF!,MATCH(B95,#REF!,0))</f>
        <v>#REF!</v>
      </c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>
        <f>SUM(F95:$K95)</f>
        <v>0</v>
      </c>
      <c r="AW95" s="47">
        <f t="shared" si="16"/>
        <v>0</v>
      </c>
      <c r="AX95" s="47">
        <f t="shared" si="17"/>
        <v>0</v>
      </c>
      <c r="AY95" s="47">
        <f t="shared" si="18"/>
        <v>0</v>
      </c>
      <c r="AZ95" s="47">
        <f t="shared" si="19"/>
        <v>0</v>
      </c>
      <c r="BA95" s="47">
        <f t="shared" si="20"/>
        <v>0</v>
      </c>
      <c r="BB95" s="47">
        <f t="shared" si="21"/>
        <v>0</v>
      </c>
      <c r="BC95" s="47">
        <f t="array" ref="BC95">MAX(IF(AV95:BB95&gt;0,AV95:BB95))</f>
        <v>0</v>
      </c>
      <c r="BD95" s="47">
        <f t="array" ref="BD95">MIN(IF(AV95:BB95&gt;0,AV95:BB95))</f>
        <v>0</v>
      </c>
      <c r="BE95" s="54">
        <f t="shared" si="22"/>
        <v>0</v>
      </c>
    </row>
    <row r="96" customHeight="1" spans="1:57">
      <c r="A96" s="47">
        <v>94</v>
      </c>
      <c r="B96" s="48" t="str">
        <f t="shared" si="15"/>
        <v>2号面试室94号考生</v>
      </c>
      <c r="C96" s="48" t="e">
        <f>INDEX(#REF!,MATCH(B96,#REF!,0))</f>
        <v>#REF!</v>
      </c>
      <c r="D96" s="48" t="e">
        <f>INDEX(#REF!,MATCH(B96,#REF!,0))</f>
        <v>#REF!</v>
      </c>
      <c r="E96" s="49" t="e">
        <f>INDEX(#REF!,MATCH(B96,#REF!,0))</f>
        <v>#REF!</v>
      </c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>
        <f>SUM(F96:$K96)</f>
        <v>0</v>
      </c>
      <c r="AW96" s="47">
        <f t="shared" si="16"/>
        <v>0</v>
      </c>
      <c r="AX96" s="47">
        <f t="shared" si="17"/>
        <v>0</v>
      </c>
      <c r="AY96" s="47">
        <f t="shared" si="18"/>
        <v>0</v>
      </c>
      <c r="AZ96" s="47">
        <f t="shared" si="19"/>
        <v>0</v>
      </c>
      <c r="BA96" s="47">
        <f t="shared" si="20"/>
        <v>0</v>
      </c>
      <c r="BB96" s="47">
        <f t="shared" si="21"/>
        <v>0</v>
      </c>
      <c r="BC96" s="47">
        <f t="array" ref="BC96">MAX(IF(AV96:BB96&gt;0,AV96:BB96))</f>
        <v>0</v>
      </c>
      <c r="BD96" s="47">
        <f t="array" ref="BD96">MIN(IF(AV96:BB96&gt;0,AV96:BB96))</f>
        <v>0</v>
      </c>
      <c r="BE96" s="54">
        <f t="shared" si="22"/>
        <v>0</v>
      </c>
    </row>
    <row r="97" customHeight="1" spans="1:57">
      <c r="A97" s="47">
        <v>95</v>
      </c>
      <c r="B97" s="48" t="str">
        <f t="shared" si="15"/>
        <v>2号面试室95号考生</v>
      </c>
      <c r="C97" s="48" t="e">
        <f>INDEX(#REF!,MATCH(B97,#REF!,0))</f>
        <v>#REF!</v>
      </c>
      <c r="D97" s="48" t="e">
        <f>INDEX(#REF!,MATCH(B97,#REF!,0))</f>
        <v>#REF!</v>
      </c>
      <c r="E97" s="49" t="e">
        <f>INDEX(#REF!,MATCH(B97,#REF!,0))</f>
        <v>#REF!</v>
      </c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>
        <f>SUM(F97:$K97)</f>
        <v>0</v>
      </c>
      <c r="AW97" s="47">
        <f t="shared" si="16"/>
        <v>0</v>
      </c>
      <c r="AX97" s="47">
        <f t="shared" si="17"/>
        <v>0</v>
      </c>
      <c r="AY97" s="47">
        <f t="shared" si="18"/>
        <v>0</v>
      </c>
      <c r="AZ97" s="47">
        <f t="shared" si="19"/>
        <v>0</v>
      </c>
      <c r="BA97" s="47">
        <f t="shared" si="20"/>
        <v>0</v>
      </c>
      <c r="BB97" s="47">
        <f t="shared" si="21"/>
        <v>0</v>
      </c>
      <c r="BC97" s="47">
        <f t="array" ref="BC97">MAX(IF(AV97:BB97&gt;0,AV97:BB97))</f>
        <v>0</v>
      </c>
      <c r="BD97" s="47">
        <f t="array" ref="BD97">MIN(IF(AV97:BB97&gt;0,AV97:BB97))</f>
        <v>0</v>
      </c>
      <c r="BE97" s="54">
        <f t="shared" si="22"/>
        <v>0</v>
      </c>
    </row>
    <row r="98" customHeight="1" spans="1:57">
      <c r="A98" s="47">
        <v>96</v>
      </c>
      <c r="B98" s="48" t="str">
        <f t="shared" si="15"/>
        <v>2号面试室96号考生</v>
      </c>
      <c r="C98" s="48" t="e">
        <f>INDEX(#REF!,MATCH(B98,#REF!,0))</f>
        <v>#REF!</v>
      </c>
      <c r="D98" s="48" t="e">
        <f>INDEX(#REF!,MATCH(B98,#REF!,0))</f>
        <v>#REF!</v>
      </c>
      <c r="E98" s="49" t="e">
        <f>INDEX(#REF!,MATCH(B98,#REF!,0))</f>
        <v>#REF!</v>
      </c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>
        <f>SUM(F98:$K98)</f>
        <v>0</v>
      </c>
      <c r="AW98" s="47">
        <f t="shared" si="16"/>
        <v>0</v>
      </c>
      <c r="AX98" s="47">
        <f t="shared" si="17"/>
        <v>0</v>
      </c>
      <c r="AY98" s="47">
        <f t="shared" si="18"/>
        <v>0</v>
      </c>
      <c r="AZ98" s="47">
        <f t="shared" si="19"/>
        <v>0</v>
      </c>
      <c r="BA98" s="47">
        <f t="shared" si="20"/>
        <v>0</v>
      </c>
      <c r="BB98" s="47">
        <f t="shared" si="21"/>
        <v>0</v>
      </c>
      <c r="BC98" s="47">
        <f t="array" ref="BC98">MAX(IF(AV98:BB98&gt;0,AV98:BB98))</f>
        <v>0</v>
      </c>
      <c r="BD98" s="47">
        <f t="array" ref="BD98">MIN(IF(AV98:BB98&gt;0,AV98:BB98))</f>
        <v>0</v>
      </c>
      <c r="BE98" s="54">
        <f t="shared" si="22"/>
        <v>0</v>
      </c>
    </row>
    <row r="99" customHeight="1" spans="1:57">
      <c r="A99" s="47">
        <v>97</v>
      </c>
      <c r="B99" s="48" t="str">
        <f t="shared" ref="B99:B127" si="23">$BC$1&amp;"号面试室"&amp;A99&amp;"号考生"</f>
        <v>2号面试室97号考生</v>
      </c>
      <c r="C99" s="48" t="e">
        <f>INDEX(#REF!,MATCH(B99,#REF!,0))</f>
        <v>#REF!</v>
      </c>
      <c r="D99" s="48" t="e">
        <f>INDEX(#REF!,MATCH(B99,#REF!,0))</f>
        <v>#REF!</v>
      </c>
      <c r="E99" s="49" t="e">
        <f>INDEX(#REF!,MATCH(B99,#REF!,0))</f>
        <v>#REF!</v>
      </c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>
        <f>SUM(F99:$K99)</f>
        <v>0</v>
      </c>
      <c r="AW99" s="47">
        <f t="shared" ref="AW99:AW127" si="24">SUM(L99:Q99)</f>
        <v>0</v>
      </c>
      <c r="AX99" s="47">
        <f t="shared" ref="AX99:AX127" si="25">SUM(R99:W99)</f>
        <v>0</v>
      </c>
      <c r="AY99" s="47">
        <f t="shared" ref="AY99:AY127" si="26">SUM(X99:AC99)</f>
        <v>0</v>
      </c>
      <c r="AZ99" s="47">
        <f t="shared" ref="AZ99:AZ127" si="27">SUM(AD99:AI99)</f>
        <v>0</v>
      </c>
      <c r="BA99" s="47">
        <f t="shared" ref="BA99:BA127" si="28">SUM(AJ99:AO99)</f>
        <v>0</v>
      </c>
      <c r="BB99" s="47">
        <f t="shared" ref="BB99:BB127" si="29">SUM(AP99:AU99)</f>
        <v>0</v>
      </c>
      <c r="BC99" s="47">
        <f t="array" ref="BC99">MAX(IF(AV99:BB99&gt;0,AV99:BB99))</f>
        <v>0</v>
      </c>
      <c r="BD99" s="47">
        <f t="array" ref="BD99">MIN(IF(AV99:BB99&gt;0,AV99:BB99))</f>
        <v>0</v>
      </c>
      <c r="BE99" s="54">
        <f t="shared" si="22"/>
        <v>0</v>
      </c>
    </row>
    <row r="100" customHeight="1" spans="1:57">
      <c r="A100" s="47">
        <v>98</v>
      </c>
      <c r="B100" s="48" t="str">
        <f t="shared" si="23"/>
        <v>2号面试室98号考生</v>
      </c>
      <c r="C100" s="48" t="e">
        <f>INDEX(#REF!,MATCH(B100,#REF!,0))</f>
        <v>#REF!</v>
      </c>
      <c r="D100" s="48" t="e">
        <f>INDEX(#REF!,MATCH(B100,#REF!,0))</f>
        <v>#REF!</v>
      </c>
      <c r="E100" s="49" t="e">
        <f>INDEX(#REF!,MATCH(B100,#REF!,0))</f>
        <v>#REF!</v>
      </c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>
        <f>SUM(F100:$K100)</f>
        <v>0</v>
      </c>
      <c r="AW100" s="47">
        <f t="shared" si="24"/>
        <v>0</v>
      </c>
      <c r="AX100" s="47">
        <f t="shared" si="25"/>
        <v>0</v>
      </c>
      <c r="AY100" s="47">
        <f t="shared" si="26"/>
        <v>0</v>
      </c>
      <c r="AZ100" s="47">
        <f t="shared" si="27"/>
        <v>0</v>
      </c>
      <c r="BA100" s="47">
        <f t="shared" si="28"/>
        <v>0</v>
      </c>
      <c r="BB100" s="47">
        <f t="shared" si="29"/>
        <v>0</v>
      </c>
      <c r="BC100" s="47">
        <f t="array" ref="BC100">MAX(IF(AV100:BB100&gt;0,AV100:BB100))</f>
        <v>0</v>
      </c>
      <c r="BD100" s="47">
        <f t="array" ref="BD100">MIN(IF(AV100:BB100&gt;0,AV100:BB100))</f>
        <v>0</v>
      </c>
      <c r="BE100" s="54">
        <f t="shared" si="22"/>
        <v>0</v>
      </c>
    </row>
    <row r="101" customHeight="1" spans="1:57">
      <c r="A101" s="47">
        <v>99</v>
      </c>
      <c r="B101" s="48" t="str">
        <f t="shared" si="23"/>
        <v>2号面试室99号考生</v>
      </c>
      <c r="C101" s="48" t="e">
        <f>INDEX(#REF!,MATCH(B101,#REF!,0))</f>
        <v>#REF!</v>
      </c>
      <c r="D101" s="48" t="e">
        <f>INDEX(#REF!,MATCH(B101,#REF!,0))</f>
        <v>#REF!</v>
      </c>
      <c r="E101" s="49" t="e">
        <f>INDEX(#REF!,MATCH(B101,#REF!,0))</f>
        <v>#REF!</v>
      </c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>
        <f>SUM(F101:$K101)</f>
        <v>0</v>
      </c>
      <c r="AW101" s="47">
        <f t="shared" si="24"/>
        <v>0</v>
      </c>
      <c r="AX101" s="47">
        <f t="shared" si="25"/>
        <v>0</v>
      </c>
      <c r="AY101" s="47">
        <f t="shared" si="26"/>
        <v>0</v>
      </c>
      <c r="AZ101" s="47">
        <f t="shared" si="27"/>
        <v>0</v>
      </c>
      <c r="BA101" s="47">
        <f t="shared" si="28"/>
        <v>0</v>
      </c>
      <c r="BB101" s="47">
        <f t="shared" si="29"/>
        <v>0</v>
      </c>
      <c r="BC101" s="47">
        <f t="array" ref="BC101">MAX(IF(AV101:BB101&gt;0,AV101:BB101))</f>
        <v>0</v>
      </c>
      <c r="BD101" s="47">
        <f t="array" ref="BD101">MIN(IF(AV101:BB101&gt;0,AV101:BB101))</f>
        <v>0</v>
      </c>
      <c r="BE101" s="54">
        <f t="shared" si="22"/>
        <v>0</v>
      </c>
    </row>
    <row r="102" customHeight="1" spans="1:57">
      <c r="A102" s="47">
        <v>100</v>
      </c>
      <c r="B102" s="48" t="str">
        <f t="shared" si="23"/>
        <v>2号面试室100号考生</v>
      </c>
      <c r="C102" s="48" t="e">
        <f>INDEX(#REF!,MATCH(B102,#REF!,0))</f>
        <v>#REF!</v>
      </c>
      <c r="D102" s="48" t="e">
        <f>INDEX(#REF!,MATCH(B102,#REF!,0))</f>
        <v>#REF!</v>
      </c>
      <c r="E102" s="49" t="e">
        <f>INDEX(#REF!,MATCH(B102,#REF!,0))</f>
        <v>#REF!</v>
      </c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>
        <f>SUM(F102:$K102)</f>
        <v>0</v>
      </c>
      <c r="AW102" s="47">
        <f t="shared" si="24"/>
        <v>0</v>
      </c>
      <c r="AX102" s="47">
        <f t="shared" si="25"/>
        <v>0</v>
      </c>
      <c r="AY102" s="47">
        <f t="shared" si="26"/>
        <v>0</v>
      </c>
      <c r="AZ102" s="47">
        <f t="shared" si="27"/>
        <v>0</v>
      </c>
      <c r="BA102" s="47">
        <f t="shared" si="28"/>
        <v>0</v>
      </c>
      <c r="BB102" s="47">
        <f t="shared" si="29"/>
        <v>0</v>
      </c>
      <c r="BC102" s="47">
        <f t="array" ref="BC102">MAX(IF(AV102:BB102&gt;0,AV102:BB102))</f>
        <v>0</v>
      </c>
      <c r="BD102" s="47">
        <f t="array" ref="BD102">MIN(IF(AV102:BB102&gt;0,AV102:BB102))</f>
        <v>0</v>
      </c>
      <c r="BE102" s="54">
        <f t="shared" si="22"/>
        <v>0</v>
      </c>
    </row>
    <row r="103" customHeight="1" spans="1:57">
      <c r="A103" s="47">
        <v>101</v>
      </c>
      <c r="B103" s="48" t="str">
        <f t="shared" si="23"/>
        <v>2号面试室101号考生</v>
      </c>
      <c r="C103" s="48" t="e">
        <f>INDEX(#REF!,MATCH(B103,#REF!,0))</f>
        <v>#REF!</v>
      </c>
      <c r="D103" s="48" t="e">
        <f>INDEX(#REF!,MATCH(B103,#REF!,0))</f>
        <v>#REF!</v>
      </c>
      <c r="E103" s="49" t="e">
        <f>INDEX(#REF!,MATCH(B103,#REF!,0))</f>
        <v>#REF!</v>
      </c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>
        <f>SUM(F103:$K103)</f>
        <v>0</v>
      </c>
      <c r="AW103" s="47">
        <f t="shared" si="24"/>
        <v>0</v>
      </c>
      <c r="AX103" s="47">
        <f t="shared" si="25"/>
        <v>0</v>
      </c>
      <c r="AY103" s="47">
        <f t="shared" si="26"/>
        <v>0</v>
      </c>
      <c r="AZ103" s="47">
        <f t="shared" si="27"/>
        <v>0</v>
      </c>
      <c r="BA103" s="47">
        <f t="shared" si="28"/>
        <v>0</v>
      </c>
      <c r="BB103" s="47">
        <f t="shared" si="29"/>
        <v>0</v>
      </c>
      <c r="BC103" s="47">
        <f t="array" ref="BC103">MAX(IF(AV103:BB103&gt;0,AV103:BB103))</f>
        <v>0</v>
      </c>
      <c r="BD103" s="47">
        <f t="array" ref="BD103">MIN(IF(AV103:BB103&gt;0,AV103:BB103))</f>
        <v>0</v>
      </c>
      <c r="BE103" s="54">
        <f t="shared" si="22"/>
        <v>0</v>
      </c>
    </row>
    <row r="104" customHeight="1" spans="1:57">
      <c r="A104" s="47">
        <v>102</v>
      </c>
      <c r="B104" s="48" t="str">
        <f t="shared" si="23"/>
        <v>2号面试室102号考生</v>
      </c>
      <c r="C104" s="48" t="e">
        <f>INDEX(#REF!,MATCH(B104,#REF!,0))</f>
        <v>#REF!</v>
      </c>
      <c r="D104" s="48" t="e">
        <f>INDEX(#REF!,MATCH(B104,#REF!,0))</f>
        <v>#REF!</v>
      </c>
      <c r="E104" s="49" t="e">
        <f>INDEX(#REF!,MATCH(B104,#REF!,0))</f>
        <v>#REF!</v>
      </c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>
        <f>SUM(F104:$K104)</f>
        <v>0</v>
      </c>
      <c r="AW104" s="47">
        <f t="shared" si="24"/>
        <v>0</v>
      </c>
      <c r="AX104" s="47">
        <f t="shared" si="25"/>
        <v>0</v>
      </c>
      <c r="AY104" s="47">
        <f t="shared" si="26"/>
        <v>0</v>
      </c>
      <c r="AZ104" s="47">
        <f t="shared" si="27"/>
        <v>0</v>
      </c>
      <c r="BA104" s="47">
        <f t="shared" si="28"/>
        <v>0</v>
      </c>
      <c r="BB104" s="47">
        <f t="shared" si="29"/>
        <v>0</v>
      </c>
      <c r="BC104" s="47">
        <f t="array" ref="BC104">MAX(IF(AV104:BB104&gt;0,AV104:BB104))</f>
        <v>0</v>
      </c>
      <c r="BD104" s="47">
        <f t="array" ref="BD104">MIN(IF(AV104:BB104&gt;0,AV104:BB104))</f>
        <v>0</v>
      </c>
      <c r="BE104" s="54">
        <f t="shared" si="22"/>
        <v>0</v>
      </c>
    </row>
    <row r="105" customHeight="1" spans="1:57">
      <c r="A105" s="47">
        <v>103</v>
      </c>
      <c r="B105" s="48" t="str">
        <f t="shared" si="23"/>
        <v>2号面试室103号考生</v>
      </c>
      <c r="C105" s="48" t="e">
        <f>INDEX(#REF!,MATCH(B105,#REF!,0))</f>
        <v>#REF!</v>
      </c>
      <c r="D105" s="48" t="e">
        <f>INDEX(#REF!,MATCH(B105,#REF!,0))</f>
        <v>#REF!</v>
      </c>
      <c r="E105" s="49" t="e">
        <f>INDEX(#REF!,MATCH(B105,#REF!,0))</f>
        <v>#REF!</v>
      </c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>
        <f>SUM(F105:$K105)</f>
        <v>0</v>
      </c>
      <c r="AW105" s="47">
        <f t="shared" si="24"/>
        <v>0</v>
      </c>
      <c r="AX105" s="47">
        <f t="shared" si="25"/>
        <v>0</v>
      </c>
      <c r="AY105" s="47">
        <f t="shared" si="26"/>
        <v>0</v>
      </c>
      <c r="AZ105" s="47">
        <f t="shared" si="27"/>
        <v>0</v>
      </c>
      <c r="BA105" s="47">
        <f t="shared" si="28"/>
        <v>0</v>
      </c>
      <c r="BB105" s="47">
        <f t="shared" si="29"/>
        <v>0</v>
      </c>
      <c r="BC105" s="47">
        <f t="array" ref="BC105">MAX(IF(AV105:BB105&gt;0,AV105:BB105))</f>
        <v>0</v>
      </c>
      <c r="BD105" s="47">
        <f t="array" ref="BD105">MIN(IF(AV105:BB105&gt;0,AV105:BB105))</f>
        <v>0</v>
      </c>
      <c r="BE105" s="54">
        <f t="shared" si="22"/>
        <v>0</v>
      </c>
    </row>
    <row r="106" customHeight="1" spans="1:57">
      <c r="A106" s="47">
        <v>104</v>
      </c>
      <c r="B106" s="48" t="str">
        <f t="shared" si="23"/>
        <v>2号面试室104号考生</v>
      </c>
      <c r="C106" s="48" t="e">
        <f>INDEX(#REF!,MATCH(B106,#REF!,0))</f>
        <v>#REF!</v>
      </c>
      <c r="D106" s="48" t="e">
        <f>INDEX(#REF!,MATCH(B106,#REF!,0))</f>
        <v>#REF!</v>
      </c>
      <c r="E106" s="49" t="e">
        <f>INDEX(#REF!,MATCH(B106,#REF!,0))</f>
        <v>#REF!</v>
      </c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>
        <f>SUM(F106:$K106)</f>
        <v>0</v>
      </c>
      <c r="AW106" s="47">
        <f t="shared" si="24"/>
        <v>0</v>
      </c>
      <c r="AX106" s="47">
        <f t="shared" si="25"/>
        <v>0</v>
      </c>
      <c r="AY106" s="47">
        <f t="shared" si="26"/>
        <v>0</v>
      </c>
      <c r="AZ106" s="47">
        <f t="shared" si="27"/>
        <v>0</v>
      </c>
      <c r="BA106" s="47">
        <f t="shared" si="28"/>
        <v>0</v>
      </c>
      <c r="BB106" s="47">
        <f t="shared" si="29"/>
        <v>0</v>
      </c>
      <c r="BC106" s="47">
        <f t="array" ref="BC106">MAX(IF(AV106:BB106&gt;0,AV106:BB106))</f>
        <v>0</v>
      </c>
      <c r="BD106" s="47">
        <f t="array" ref="BD106">MIN(IF(AV106:BB106&gt;0,AV106:BB106))</f>
        <v>0</v>
      </c>
      <c r="BE106" s="54">
        <f t="shared" si="22"/>
        <v>0</v>
      </c>
    </row>
    <row r="107" customHeight="1" spans="1:57">
      <c r="A107" s="47">
        <v>105</v>
      </c>
      <c r="B107" s="48" t="str">
        <f t="shared" si="23"/>
        <v>2号面试室105号考生</v>
      </c>
      <c r="C107" s="48" t="e">
        <f>INDEX(#REF!,MATCH(B107,#REF!,0))</f>
        <v>#REF!</v>
      </c>
      <c r="D107" s="48" t="e">
        <f>INDEX(#REF!,MATCH(B107,#REF!,0))</f>
        <v>#REF!</v>
      </c>
      <c r="E107" s="49" t="e">
        <f>INDEX(#REF!,MATCH(B107,#REF!,0))</f>
        <v>#REF!</v>
      </c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>
        <f>SUM(F107:$K107)</f>
        <v>0</v>
      </c>
      <c r="AW107" s="47">
        <f t="shared" si="24"/>
        <v>0</v>
      </c>
      <c r="AX107" s="47">
        <f t="shared" si="25"/>
        <v>0</v>
      </c>
      <c r="AY107" s="47">
        <f t="shared" si="26"/>
        <v>0</v>
      </c>
      <c r="AZ107" s="47">
        <f t="shared" si="27"/>
        <v>0</v>
      </c>
      <c r="BA107" s="47">
        <f t="shared" si="28"/>
        <v>0</v>
      </c>
      <c r="BB107" s="47">
        <f t="shared" si="29"/>
        <v>0</v>
      </c>
      <c r="BC107" s="47">
        <f t="array" ref="BC107">MAX(IF(AV107:BB107&gt;0,AV107:BB107))</f>
        <v>0</v>
      </c>
      <c r="BD107" s="47">
        <f t="array" ref="BD107">MIN(IF(AV107:BB107&gt;0,AV107:BB107))</f>
        <v>0</v>
      </c>
      <c r="BE107" s="54">
        <f t="shared" si="22"/>
        <v>0</v>
      </c>
    </row>
    <row r="108" customHeight="1" spans="1:57">
      <c r="A108" s="47">
        <v>106</v>
      </c>
      <c r="B108" s="48" t="str">
        <f t="shared" si="23"/>
        <v>2号面试室106号考生</v>
      </c>
      <c r="C108" s="48" t="e">
        <f>INDEX(#REF!,MATCH(B108,#REF!,0))</f>
        <v>#REF!</v>
      </c>
      <c r="D108" s="48" t="e">
        <f>INDEX(#REF!,MATCH(B108,#REF!,0))</f>
        <v>#REF!</v>
      </c>
      <c r="E108" s="49" t="e">
        <f>INDEX(#REF!,MATCH(B108,#REF!,0))</f>
        <v>#REF!</v>
      </c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>
        <f>SUM(F108:$K108)</f>
        <v>0</v>
      </c>
      <c r="AW108" s="47">
        <f t="shared" si="24"/>
        <v>0</v>
      </c>
      <c r="AX108" s="47">
        <f t="shared" si="25"/>
        <v>0</v>
      </c>
      <c r="AY108" s="47">
        <f t="shared" si="26"/>
        <v>0</v>
      </c>
      <c r="AZ108" s="47">
        <f t="shared" si="27"/>
        <v>0</v>
      </c>
      <c r="BA108" s="47">
        <f t="shared" si="28"/>
        <v>0</v>
      </c>
      <c r="BB108" s="47">
        <f t="shared" si="29"/>
        <v>0</v>
      </c>
      <c r="BC108" s="47">
        <f t="array" ref="BC108">MAX(IF(AV108:BB108&gt;0,AV108:BB108))</f>
        <v>0</v>
      </c>
      <c r="BD108" s="47">
        <f t="array" ref="BD108">MIN(IF(AV108:BB108&gt;0,AV108:BB108))</f>
        <v>0</v>
      </c>
      <c r="BE108" s="54">
        <f t="shared" si="22"/>
        <v>0</v>
      </c>
    </row>
    <row r="109" customHeight="1" spans="1:57">
      <c r="A109" s="47">
        <v>107</v>
      </c>
      <c r="B109" s="48" t="str">
        <f t="shared" si="23"/>
        <v>2号面试室107号考生</v>
      </c>
      <c r="C109" s="48" t="e">
        <f>INDEX(#REF!,MATCH(B109,#REF!,0))</f>
        <v>#REF!</v>
      </c>
      <c r="D109" s="48" t="e">
        <f>INDEX(#REF!,MATCH(B109,#REF!,0))</f>
        <v>#REF!</v>
      </c>
      <c r="E109" s="49" t="e">
        <f>INDEX(#REF!,MATCH(B109,#REF!,0))</f>
        <v>#REF!</v>
      </c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47"/>
      <c r="AU109" s="47"/>
      <c r="AV109" s="47">
        <f>SUM(F109:$K109)</f>
        <v>0</v>
      </c>
      <c r="AW109" s="47">
        <f t="shared" si="24"/>
        <v>0</v>
      </c>
      <c r="AX109" s="47">
        <f t="shared" si="25"/>
        <v>0</v>
      </c>
      <c r="AY109" s="47">
        <f t="shared" si="26"/>
        <v>0</v>
      </c>
      <c r="AZ109" s="47">
        <f t="shared" si="27"/>
        <v>0</v>
      </c>
      <c r="BA109" s="47">
        <f t="shared" si="28"/>
        <v>0</v>
      </c>
      <c r="BB109" s="47">
        <f t="shared" si="29"/>
        <v>0</v>
      </c>
      <c r="BC109" s="47">
        <f t="array" ref="BC109">MAX(IF(AV109:BB109&gt;0,AV109:BB109))</f>
        <v>0</v>
      </c>
      <c r="BD109" s="47">
        <f t="array" ref="BD109">MIN(IF(AV109:BB109&gt;0,AV109:BB109))</f>
        <v>0</v>
      </c>
      <c r="BE109" s="54">
        <f t="shared" si="22"/>
        <v>0</v>
      </c>
    </row>
    <row r="110" customHeight="1" spans="1:57">
      <c r="A110" s="47">
        <v>108</v>
      </c>
      <c r="B110" s="48" t="str">
        <f t="shared" si="23"/>
        <v>2号面试室108号考生</v>
      </c>
      <c r="C110" s="48" t="e">
        <f>INDEX(#REF!,MATCH(B110,#REF!,0))</f>
        <v>#REF!</v>
      </c>
      <c r="D110" s="48" t="e">
        <f>INDEX(#REF!,MATCH(B110,#REF!,0))</f>
        <v>#REF!</v>
      </c>
      <c r="E110" s="49" t="e">
        <f>INDEX(#REF!,MATCH(B110,#REF!,0))</f>
        <v>#REF!</v>
      </c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>
        <f>SUM(F110:$K110)</f>
        <v>0</v>
      </c>
      <c r="AW110" s="47">
        <f t="shared" si="24"/>
        <v>0</v>
      </c>
      <c r="AX110" s="47">
        <f t="shared" si="25"/>
        <v>0</v>
      </c>
      <c r="AY110" s="47">
        <f t="shared" si="26"/>
        <v>0</v>
      </c>
      <c r="AZ110" s="47">
        <f t="shared" si="27"/>
        <v>0</v>
      </c>
      <c r="BA110" s="47">
        <f t="shared" si="28"/>
        <v>0</v>
      </c>
      <c r="BB110" s="47">
        <f t="shared" si="29"/>
        <v>0</v>
      </c>
      <c r="BC110" s="47">
        <f t="array" ref="BC110">MAX(IF(AV110:BB110&gt;0,AV110:BB110))</f>
        <v>0</v>
      </c>
      <c r="BD110" s="47">
        <f t="array" ref="BD110">MIN(IF(AV110:BB110&gt;0,AV110:BB110))</f>
        <v>0</v>
      </c>
      <c r="BE110" s="54">
        <f t="shared" si="22"/>
        <v>0</v>
      </c>
    </row>
    <row r="111" customHeight="1" spans="1:57">
      <c r="A111" s="47">
        <v>109</v>
      </c>
      <c r="B111" s="48" t="str">
        <f t="shared" si="23"/>
        <v>2号面试室109号考生</v>
      </c>
      <c r="C111" s="48" t="e">
        <f>INDEX(#REF!,MATCH(B111,#REF!,0))</f>
        <v>#REF!</v>
      </c>
      <c r="D111" s="48" t="e">
        <f>INDEX(#REF!,MATCH(B111,#REF!,0))</f>
        <v>#REF!</v>
      </c>
      <c r="E111" s="49" t="e">
        <f>INDEX(#REF!,MATCH(B111,#REF!,0))</f>
        <v>#REF!</v>
      </c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>
        <f>SUM(F111:$K111)</f>
        <v>0</v>
      </c>
      <c r="AW111" s="47">
        <f t="shared" si="24"/>
        <v>0</v>
      </c>
      <c r="AX111" s="47">
        <f t="shared" si="25"/>
        <v>0</v>
      </c>
      <c r="AY111" s="47">
        <f t="shared" si="26"/>
        <v>0</v>
      </c>
      <c r="AZ111" s="47">
        <f t="shared" si="27"/>
        <v>0</v>
      </c>
      <c r="BA111" s="47">
        <f t="shared" si="28"/>
        <v>0</v>
      </c>
      <c r="BB111" s="47">
        <f t="shared" si="29"/>
        <v>0</v>
      </c>
      <c r="BC111" s="47">
        <f t="array" ref="BC111">MAX(IF(AV111:BB111&gt;0,AV111:BB111))</f>
        <v>0</v>
      </c>
      <c r="BD111" s="47">
        <f t="array" ref="BD111">MIN(IF(AV111:BB111&gt;0,AV111:BB111))</f>
        <v>0</v>
      </c>
      <c r="BE111" s="54">
        <f t="shared" si="22"/>
        <v>0</v>
      </c>
    </row>
    <row r="112" customHeight="1" spans="1:57">
      <c r="A112" s="47">
        <v>110</v>
      </c>
      <c r="B112" s="48" t="str">
        <f t="shared" si="23"/>
        <v>2号面试室110号考生</v>
      </c>
      <c r="C112" s="48" t="e">
        <f>INDEX(#REF!,MATCH(B112,#REF!,0))</f>
        <v>#REF!</v>
      </c>
      <c r="D112" s="48" t="e">
        <f>INDEX(#REF!,MATCH(B112,#REF!,0))</f>
        <v>#REF!</v>
      </c>
      <c r="E112" s="49" t="e">
        <f>INDEX(#REF!,MATCH(B112,#REF!,0))</f>
        <v>#REF!</v>
      </c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>
        <f>SUM(F112:$K112)</f>
        <v>0</v>
      </c>
      <c r="AW112" s="47">
        <f t="shared" si="24"/>
        <v>0</v>
      </c>
      <c r="AX112" s="47">
        <f t="shared" si="25"/>
        <v>0</v>
      </c>
      <c r="AY112" s="47">
        <f t="shared" si="26"/>
        <v>0</v>
      </c>
      <c r="AZ112" s="47">
        <f t="shared" si="27"/>
        <v>0</v>
      </c>
      <c r="BA112" s="47">
        <f t="shared" si="28"/>
        <v>0</v>
      </c>
      <c r="BB112" s="47">
        <f t="shared" si="29"/>
        <v>0</v>
      </c>
      <c r="BC112" s="47">
        <f t="array" ref="BC112">MAX(IF(AV112:BB112&gt;0,AV112:BB112))</f>
        <v>0</v>
      </c>
      <c r="BD112" s="47">
        <f t="array" ref="BD112">MIN(IF(AV112:BB112&gt;0,AV112:BB112))</f>
        <v>0</v>
      </c>
      <c r="BE112" s="54">
        <f t="shared" si="22"/>
        <v>0</v>
      </c>
    </row>
    <row r="113" customHeight="1" spans="1:57">
      <c r="A113" s="47">
        <v>111</v>
      </c>
      <c r="B113" s="48" t="str">
        <f t="shared" si="23"/>
        <v>2号面试室111号考生</v>
      </c>
      <c r="C113" s="48" t="e">
        <f>INDEX(#REF!,MATCH(B113,#REF!,0))</f>
        <v>#REF!</v>
      </c>
      <c r="D113" s="48" t="e">
        <f>INDEX(#REF!,MATCH(B113,#REF!,0))</f>
        <v>#REF!</v>
      </c>
      <c r="E113" s="49" t="e">
        <f>INDEX(#REF!,MATCH(B113,#REF!,0))</f>
        <v>#REF!</v>
      </c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>
        <f>SUM(F113:$K113)</f>
        <v>0</v>
      </c>
      <c r="AW113" s="47">
        <f t="shared" si="24"/>
        <v>0</v>
      </c>
      <c r="AX113" s="47">
        <f t="shared" si="25"/>
        <v>0</v>
      </c>
      <c r="AY113" s="47">
        <f t="shared" si="26"/>
        <v>0</v>
      </c>
      <c r="AZ113" s="47">
        <f t="shared" si="27"/>
        <v>0</v>
      </c>
      <c r="BA113" s="47">
        <f t="shared" si="28"/>
        <v>0</v>
      </c>
      <c r="BB113" s="47">
        <f t="shared" si="29"/>
        <v>0</v>
      </c>
      <c r="BC113" s="47">
        <f t="array" ref="BC113">MAX(IF(AV113:BB113&gt;0,AV113:BB113))</f>
        <v>0</v>
      </c>
      <c r="BD113" s="47">
        <f t="array" ref="BD113">MIN(IF(AV113:BB113&gt;0,AV113:BB113))</f>
        <v>0</v>
      </c>
      <c r="BE113" s="54">
        <f t="shared" si="22"/>
        <v>0</v>
      </c>
    </row>
    <row r="114" customHeight="1" spans="1:57">
      <c r="A114" s="47">
        <v>112</v>
      </c>
      <c r="B114" s="48" t="str">
        <f t="shared" si="23"/>
        <v>2号面试室112号考生</v>
      </c>
      <c r="C114" s="48" t="e">
        <f>INDEX(#REF!,MATCH(B114,#REF!,0))</f>
        <v>#REF!</v>
      </c>
      <c r="D114" s="48" t="e">
        <f>INDEX(#REF!,MATCH(B114,#REF!,0))</f>
        <v>#REF!</v>
      </c>
      <c r="E114" s="49" t="e">
        <f>INDEX(#REF!,MATCH(B114,#REF!,0))</f>
        <v>#REF!</v>
      </c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>
        <f>SUM(F114:$K114)</f>
        <v>0</v>
      </c>
      <c r="AW114" s="47">
        <f t="shared" si="24"/>
        <v>0</v>
      </c>
      <c r="AX114" s="47">
        <f t="shared" si="25"/>
        <v>0</v>
      </c>
      <c r="AY114" s="47">
        <f t="shared" si="26"/>
        <v>0</v>
      </c>
      <c r="AZ114" s="47">
        <f t="shared" si="27"/>
        <v>0</v>
      </c>
      <c r="BA114" s="47">
        <f t="shared" si="28"/>
        <v>0</v>
      </c>
      <c r="BB114" s="47">
        <f t="shared" si="29"/>
        <v>0</v>
      </c>
      <c r="BC114" s="47">
        <f t="array" ref="BC114">MAX(IF(AV114:BB114&gt;0,AV114:BB114))</f>
        <v>0</v>
      </c>
      <c r="BD114" s="47">
        <f t="array" ref="BD114">MIN(IF(AV114:BB114&gt;0,AV114:BB114))</f>
        <v>0</v>
      </c>
      <c r="BE114" s="54">
        <f t="shared" si="22"/>
        <v>0</v>
      </c>
    </row>
    <row r="115" customHeight="1" spans="1:57">
      <c r="A115" s="47">
        <v>113</v>
      </c>
      <c r="B115" s="48" t="str">
        <f t="shared" si="23"/>
        <v>2号面试室113号考生</v>
      </c>
      <c r="C115" s="48" t="e">
        <f>INDEX(#REF!,MATCH(B115,#REF!,0))</f>
        <v>#REF!</v>
      </c>
      <c r="D115" s="48" t="e">
        <f>INDEX(#REF!,MATCH(B115,#REF!,0))</f>
        <v>#REF!</v>
      </c>
      <c r="E115" s="49" t="e">
        <f>INDEX(#REF!,MATCH(B115,#REF!,0))</f>
        <v>#REF!</v>
      </c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>
        <f>SUM(F115:$K115)</f>
        <v>0</v>
      </c>
      <c r="AW115" s="47">
        <f t="shared" si="24"/>
        <v>0</v>
      </c>
      <c r="AX115" s="47">
        <f t="shared" si="25"/>
        <v>0</v>
      </c>
      <c r="AY115" s="47">
        <f t="shared" si="26"/>
        <v>0</v>
      </c>
      <c r="AZ115" s="47">
        <f t="shared" si="27"/>
        <v>0</v>
      </c>
      <c r="BA115" s="47">
        <f t="shared" si="28"/>
        <v>0</v>
      </c>
      <c r="BB115" s="47">
        <f t="shared" si="29"/>
        <v>0</v>
      </c>
      <c r="BC115" s="47">
        <f t="array" ref="BC115">MAX(IF(AV115:BB115&gt;0,AV115:BB115))</f>
        <v>0</v>
      </c>
      <c r="BD115" s="47">
        <f t="array" ref="BD115">MIN(IF(AV115:BB115&gt;0,AV115:BB115))</f>
        <v>0</v>
      </c>
      <c r="BE115" s="54">
        <f t="shared" si="22"/>
        <v>0</v>
      </c>
    </row>
    <row r="116" customHeight="1" spans="1:57">
      <c r="A116" s="47">
        <v>114</v>
      </c>
      <c r="B116" s="48" t="str">
        <f t="shared" si="23"/>
        <v>2号面试室114号考生</v>
      </c>
      <c r="C116" s="48" t="e">
        <f>INDEX(#REF!,MATCH(B116,#REF!,0))</f>
        <v>#REF!</v>
      </c>
      <c r="D116" s="48" t="e">
        <f>INDEX(#REF!,MATCH(B116,#REF!,0))</f>
        <v>#REF!</v>
      </c>
      <c r="E116" s="49" t="e">
        <f>INDEX(#REF!,MATCH(B116,#REF!,0))</f>
        <v>#REF!</v>
      </c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>
        <f>SUM(F116:$K116)</f>
        <v>0</v>
      </c>
      <c r="AW116" s="47">
        <f t="shared" si="24"/>
        <v>0</v>
      </c>
      <c r="AX116" s="47">
        <f t="shared" si="25"/>
        <v>0</v>
      </c>
      <c r="AY116" s="47">
        <f t="shared" si="26"/>
        <v>0</v>
      </c>
      <c r="AZ116" s="47">
        <f t="shared" si="27"/>
        <v>0</v>
      </c>
      <c r="BA116" s="47">
        <f t="shared" si="28"/>
        <v>0</v>
      </c>
      <c r="BB116" s="47">
        <f t="shared" si="29"/>
        <v>0</v>
      </c>
      <c r="BC116" s="47">
        <f t="array" ref="BC116">MAX(IF(AV116:BB116&gt;0,AV116:BB116))</f>
        <v>0</v>
      </c>
      <c r="BD116" s="47">
        <f t="array" ref="BD116">MIN(IF(AV116:BB116&gt;0,AV116:BB116))</f>
        <v>0</v>
      </c>
      <c r="BE116" s="54">
        <f t="shared" si="22"/>
        <v>0</v>
      </c>
    </row>
    <row r="117" customHeight="1" spans="1:57">
      <c r="A117" s="47">
        <v>115</v>
      </c>
      <c r="B117" s="48" t="str">
        <f t="shared" si="23"/>
        <v>2号面试室115号考生</v>
      </c>
      <c r="C117" s="48" t="e">
        <f>INDEX(#REF!,MATCH(B117,#REF!,0))</f>
        <v>#REF!</v>
      </c>
      <c r="D117" s="48" t="e">
        <f>INDEX(#REF!,MATCH(B117,#REF!,0))</f>
        <v>#REF!</v>
      </c>
      <c r="E117" s="49" t="e">
        <f>INDEX(#REF!,MATCH(B117,#REF!,0))</f>
        <v>#REF!</v>
      </c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>
        <f>SUM(F117:$K117)</f>
        <v>0</v>
      </c>
      <c r="AW117" s="47">
        <f t="shared" si="24"/>
        <v>0</v>
      </c>
      <c r="AX117" s="47">
        <f t="shared" si="25"/>
        <v>0</v>
      </c>
      <c r="AY117" s="47">
        <f t="shared" si="26"/>
        <v>0</v>
      </c>
      <c r="AZ117" s="47">
        <f t="shared" si="27"/>
        <v>0</v>
      </c>
      <c r="BA117" s="47">
        <f t="shared" si="28"/>
        <v>0</v>
      </c>
      <c r="BB117" s="47">
        <f t="shared" si="29"/>
        <v>0</v>
      </c>
      <c r="BC117" s="47">
        <f t="array" ref="BC117">MAX(IF(AV117:BB117&gt;0,AV117:BB117))</f>
        <v>0</v>
      </c>
      <c r="BD117" s="47">
        <f t="array" ref="BD117">MIN(IF(AV117:BB117&gt;0,AV117:BB117))</f>
        <v>0</v>
      </c>
      <c r="BE117" s="54">
        <f t="shared" si="22"/>
        <v>0</v>
      </c>
    </row>
    <row r="118" customHeight="1" spans="1:57">
      <c r="A118" s="47">
        <v>116</v>
      </c>
      <c r="B118" s="48" t="str">
        <f t="shared" si="23"/>
        <v>2号面试室116号考生</v>
      </c>
      <c r="C118" s="48" t="e">
        <f>INDEX(#REF!,MATCH(B118,#REF!,0))</f>
        <v>#REF!</v>
      </c>
      <c r="D118" s="48" t="e">
        <f>INDEX(#REF!,MATCH(B118,#REF!,0))</f>
        <v>#REF!</v>
      </c>
      <c r="E118" s="49" t="e">
        <f>INDEX(#REF!,MATCH(B118,#REF!,0))</f>
        <v>#REF!</v>
      </c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>
        <f>SUM(F118:$K118)</f>
        <v>0</v>
      </c>
      <c r="AW118" s="47">
        <f t="shared" si="24"/>
        <v>0</v>
      </c>
      <c r="AX118" s="47">
        <f t="shared" si="25"/>
        <v>0</v>
      </c>
      <c r="AY118" s="47">
        <f t="shared" si="26"/>
        <v>0</v>
      </c>
      <c r="AZ118" s="47">
        <f t="shared" si="27"/>
        <v>0</v>
      </c>
      <c r="BA118" s="47">
        <f t="shared" si="28"/>
        <v>0</v>
      </c>
      <c r="BB118" s="47">
        <f t="shared" si="29"/>
        <v>0</v>
      </c>
      <c r="BC118" s="47">
        <f t="array" ref="BC118">MAX(IF(AV118:BB118&gt;0,AV118:BB118))</f>
        <v>0</v>
      </c>
      <c r="BD118" s="47">
        <f t="array" ref="BD118">MIN(IF(AV118:BB118&gt;0,AV118:BB118))</f>
        <v>0</v>
      </c>
      <c r="BE118" s="54">
        <f t="shared" si="22"/>
        <v>0</v>
      </c>
    </row>
    <row r="119" customHeight="1" spans="1:57">
      <c r="A119" s="47">
        <v>117</v>
      </c>
      <c r="B119" s="48" t="str">
        <f t="shared" si="23"/>
        <v>2号面试室117号考生</v>
      </c>
      <c r="C119" s="48" t="e">
        <f>INDEX(#REF!,MATCH(B119,#REF!,0))</f>
        <v>#REF!</v>
      </c>
      <c r="D119" s="48" t="e">
        <f>INDEX(#REF!,MATCH(B119,#REF!,0))</f>
        <v>#REF!</v>
      </c>
      <c r="E119" s="49" t="e">
        <f>INDEX(#REF!,MATCH(B119,#REF!,0))</f>
        <v>#REF!</v>
      </c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>
        <f>SUM(F119:$K119)</f>
        <v>0</v>
      </c>
      <c r="AW119" s="47">
        <f t="shared" si="24"/>
        <v>0</v>
      </c>
      <c r="AX119" s="47">
        <f t="shared" si="25"/>
        <v>0</v>
      </c>
      <c r="AY119" s="47">
        <f t="shared" si="26"/>
        <v>0</v>
      </c>
      <c r="AZ119" s="47">
        <f t="shared" si="27"/>
        <v>0</v>
      </c>
      <c r="BA119" s="47">
        <f t="shared" si="28"/>
        <v>0</v>
      </c>
      <c r="BB119" s="47">
        <f t="shared" si="29"/>
        <v>0</v>
      </c>
      <c r="BC119" s="47">
        <f t="array" ref="BC119">MAX(IF(AV119:BB119&gt;0,AV119:BB119))</f>
        <v>0</v>
      </c>
      <c r="BD119" s="47">
        <f t="array" ref="BD119">MIN(IF(AV119:BB119&gt;0,AV119:BB119))</f>
        <v>0</v>
      </c>
      <c r="BE119" s="54">
        <f t="shared" si="22"/>
        <v>0</v>
      </c>
    </row>
    <row r="120" customHeight="1" spans="1:57">
      <c r="A120" s="47">
        <v>118</v>
      </c>
      <c r="B120" s="48" t="str">
        <f t="shared" si="23"/>
        <v>2号面试室118号考生</v>
      </c>
      <c r="C120" s="48" t="e">
        <f>INDEX(#REF!,MATCH(B120,#REF!,0))</f>
        <v>#REF!</v>
      </c>
      <c r="D120" s="48" t="e">
        <f>INDEX(#REF!,MATCH(B120,#REF!,0))</f>
        <v>#REF!</v>
      </c>
      <c r="E120" s="49" t="e">
        <f>INDEX(#REF!,MATCH(B120,#REF!,0))</f>
        <v>#REF!</v>
      </c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>
        <f>SUM(F120:$K120)</f>
        <v>0</v>
      </c>
      <c r="AW120" s="47">
        <f t="shared" si="24"/>
        <v>0</v>
      </c>
      <c r="AX120" s="47">
        <f t="shared" si="25"/>
        <v>0</v>
      </c>
      <c r="AY120" s="47">
        <f t="shared" si="26"/>
        <v>0</v>
      </c>
      <c r="AZ120" s="47">
        <f t="shared" si="27"/>
        <v>0</v>
      </c>
      <c r="BA120" s="47">
        <f t="shared" si="28"/>
        <v>0</v>
      </c>
      <c r="BB120" s="47">
        <f t="shared" si="29"/>
        <v>0</v>
      </c>
      <c r="BC120" s="47">
        <f t="array" ref="BC120">MAX(IF(AV120:BB120&gt;0,AV120:BB120))</f>
        <v>0</v>
      </c>
      <c r="BD120" s="47">
        <f t="array" ref="BD120">MIN(IF(AV120:BB120&gt;0,AV120:BB120))</f>
        <v>0</v>
      </c>
      <c r="BE120" s="54">
        <f t="shared" si="22"/>
        <v>0</v>
      </c>
    </row>
    <row r="121" customHeight="1" spans="1:57">
      <c r="A121" s="47">
        <v>119</v>
      </c>
      <c r="B121" s="48" t="str">
        <f t="shared" si="23"/>
        <v>2号面试室119号考生</v>
      </c>
      <c r="C121" s="48" t="e">
        <f>INDEX(#REF!,MATCH(B121,#REF!,0))</f>
        <v>#REF!</v>
      </c>
      <c r="D121" s="48" t="e">
        <f>INDEX(#REF!,MATCH(B121,#REF!,0))</f>
        <v>#REF!</v>
      </c>
      <c r="E121" s="49" t="e">
        <f>INDEX(#REF!,MATCH(B121,#REF!,0))</f>
        <v>#REF!</v>
      </c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>
        <f>SUM(F121:$K121)</f>
        <v>0</v>
      </c>
      <c r="AW121" s="47">
        <f t="shared" si="24"/>
        <v>0</v>
      </c>
      <c r="AX121" s="47">
        <f t="shared" si="25"/>
        <v>0</v>
      </c>
      <c r="AY121" s="47">
        <f t="shared" si="26"/>
        <v>0</v>
      </c>
      <c r="AZ121" s="47">
        <f t="shared" si="27"/>
        <v>0</v>
      </c>
      <c r="BA121" s="47">
        <f t="shared" si="28"/>
        <v>0</v>
      </c>
      <c r="BB121" s="47">
        <f t="shared" si="29"/>
        <v>0</v>
      </c>
      <c r="BC121" s="47">
        <f t="array" ref="BC121">MAX(IF(AV121:BB121&gt;0,AV121:BB121))</f>
        <v>0</v>
      </c>
      <c r="BD121" s="47">
        <f t="array" ref="BD121">MIN(IF(AV121:BB121&gt;0,AV121:BB121))</f>
        <v>0</v>
      </c>
      <c r="BE121" s="54">
        <f t="shared" si="22"/>
        <v>0</v>
      </c>
    </row>
    <row r="122" customHeight="1" spans="1:57">
      <c r="A122" s="47">
        <v>120</v>
      </c>
      <c r="B122" s="48" t="str">
        <f t="shared" si="23"/>
        <v>2号面试室120号考生</v>
      </c>
      <c r="C122" s="48" t="e">
        <f>INDEX(#REF!,MATCH(B122,#REF!,0))</f>
        <v>#REF!</v>
      </c>
      <c r="D122" s="48" t="e">
        <f>INDEX(#REF!,MATCH(B122,#REF!,0))</f>
        <v>#REF!</v>
      </c>
      <c r="E122" s="49" t="e">
        <f>INDEX(#REF!,MATCH(B122,#REF!,0))</f>
        <v>#REF!</v>
      </c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>
        <f>SUM(F122:$K122)</f>
        <v>0</v>
      </c>
      <c r="AW122" s="47">
        <f t="shared" si="24"/>
        <v>0</v>
      </c>
      <c r="AX122" s="47">
        <f t="shared" si="25"/>
        <v>0</v>
      </c>
      <c r="AY122" s="47">
        <f t="shared" si="26"/>
        <v>0</v>
      </c>
      <c r="AZ122" s="47">
        <f t="shared" si="27"/>
        <v>0</v>
      </c>
      <c r="BA122" s="47">
        <f t="shared" si="28"/>
        <v>0</v>
      </c>
      <c r="BB122" s="47">
        <f t="shared" si="29"/>
        <v>0</v>
      </c>
      <c r="BC122" s="47">
        <f t="array" ref="BC122">MAX(IF(AV122:BB122&gt;0,AV122:BB122))</f>
        <v>0</v>
      </c>
      <c r="BD122" s="47">
        <f t="array" ref="BD122">MIN(IF(AV122:BB122&gt;0,AV122:BB122))</f>
        <v>0</v>
      </c>
      <c r="BE122" s="54">
        <f t="shared" si="22"/>
        <v>0</v>
      </c>
    </row>
    <row r="123" customHeight="1" spans="1:57">
      <c r="A123" s="47">
        <v>121</v>
      </c>
      <c r="B123" s="48" t="str">
        <f t="shared" si="23"/>
        <v>2号面试室121号考生</v>
      </c>
      <c r="C123" s="48" t="e">
        <f>INDEX(#REF!,MATCH(B123,#REF!,0))</f>
        <v>#REF!</v>
      </c>
      <c r="D123" s="48" t="e">
        <f>INDEX(#REF!,MATCH(B123,#REF!,0))</f>
        <v>#REF!</v>
      </c>
      <c r="E123" s="49" t="e">
        <f>INDEX(#REF!,MATCH(B123,#REF!,0))</f>
        <v>#REF!</v>
      </c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47"/>
      <c r="AU123" s="47"/>
      <c r="AV123" s="47">
        <f>SUM(F123:$K123)</f>
        <v>0</v>
      </c>
      <c r="AW123" s="47">
        <f t="shared" si="24"/>
        <v>0</v>
      </c>
      <c r="AX123" s="47">
        <f t="shared" si="25"/>
        <v>0</v>
      </c>
      <c r="AY123" s="47">
        <f t="shared" si="26"/>
        <v>0</v>
      </c>
      <c r="AZ123" s="47">
        <f t="shared" si="27"/>
        <v>0</v>
      </c>
      <c r="BA123" s="47">
        <f t="shared" si="28"/>
        <v>0</v>
      </c>
      <c r="BB123" s="47">
        <f t="shared" si="29"/>
        <v>0</v>
      </c>
      <c r="BC123" s="47">
        <f t="array" ref="BC123">MAX(IF(AV123:BB123&gt;0,AV123:BB123))</f>
        <v>0</v>
      </c>
      <c r="BD123" s="47">
        <f t="array" ref="BD123">MIN(IF(AV123:BB123&gt;0,AV123:BB123))</f>
        <v>0</v>
      </c>
      <c r="BE123" s="54">
        <f t="shared" si="22"/>
        <v>0</v>
      </c>
    </row>
    <row r="124" customHeight="1" spans="1:57">
      <c r="A124" s="47">
        <v>122</v>
      </c>
      <c r="B124" s="48" t="str">
        <f t="shared" si="23"/>
        <v>2号面试室122号考生</v>
      </c>
      <c r="C124" s="48" t="e">
        <f>INDEX(#REF!,MATCH(B124,#REF!,0))</f>
        <v>#REF!</v>
      </c>
      <c r="D124" s="48" t="e">
        <f>INDEX(#REF!,MATCH(B124,#REF!,0))</f>
        <v>#REF!</v>
      </c>
      <c r="E124" s="49" t="e">
        <f>INDEX(#REF!,MATCH(B124,#REF!,0))</f>
        <v>#REF!</v>
      </c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  <c r="AQ124" s="47"/>
      <c r="AR124" s="47"/>
      <c r="AS124" s="47"/>
      <c r="AT124" s="47"/>
      <c r="AU124" s="47"/>
      <c r="AV124" s="47">
        <f>SUM(F124:$K124)</f>
        <v>0</v>
      </c>
      <c r="AW124" s="47">
        <f t="shared" si="24"/>
        <v>0</v>
      </c>
      <c r="AX124" s="47">
        <f t="shared" si="25"/>
        <v>0</v>
      </c>
      <c r="AY124" s="47">
        <f t="shared" si="26"/>
        <v>0</v>
      </c>
      <c r="AZ124" s="47">
        <f t="shared" si="27"/>
        <v>0</v>
      </c>
      <c r="BA124" s="47">
        <f t="shared" si="28"/>
        <v>0</v>
      </c>
      <c r="BB124" s="47">
        <f t="shared" si="29"/>
        <v>0</v>
      </c>
      <c r="BC124" s="47">
        <f t="array" ref="BC124">MAX(IF(AV124:BB124&gt;0,AV124:BB124))</f>
        <v>0</v>
      </c>
      <c r="BD124" s="47">
        <f t="array" ref="BD124">MIN(IF(AV124:BB124&gt;0,AV124:BB124))</f>
        <v>0</v>
      </c>
      <c r="BE124" s="54">
        <f t="shared" si="22"/>
        <v>0</v>
      </c>
    </row>
    <row r="125" customHeight="1" spans="1:57">
      <c r="A125" s="47">
        <v>123</v>
      </c>
      <c r="B125" s="48" t="str">
        <f t="shared" si="23"/>
        <v>2号面试室123号考生</v>
      </c>
      <c r="C125" s="48" t="e">
        <f>INDEX(#REF!,MATCH(B125,#REF!,0))</f>
        <v>#REF!</v>
      </c>
      <c r="D125" s="48" t="e">
        <f>INDEX(#REF!,MATCH(B125,#REF!,0))</f>
        <v>#REF!</v>
      </c>
      <c r="E125" s="49" t="e">
        <f>INDEX(#REF!,MATCH(B125,#REF!,0))</f>
        <v>#REF!</v>
      </c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  <c r="AU125" s="47"/>
      <c r="AV125" s="47">
        <f>SUM(F125:$K125)</f>
        <v>0</v>
      </c>
      <c r="AW125" s="47">
        <f t="shared" si="24"/>
        <v>0</v>
      </c>
      <c r="AX125" s="47">
        <f t="shared" si="25"/>
        <v>0</v>
      </c>
      <c r="AY125" s="47">
        <f t="shared" si="26"/>
        <v>0</v>
      </c>
      <c r="AZ125" s="47">
        <f t="shared" si="27"/>
        <v>0</v>
      </c>
      <c r="BA125" s="47">
        <f t="shared" si="28"/>
        <v>0</v>
      </c>
      <c r="BB125" s="47">
        <f t="shared" si="29"/>
        <v>0</v>
      </c>
      <c r="BC125" s="47">
        <f t="array" ref="BC125">MAX(IF(AV125:BB125&gt;0,AV125:BB125))</f>
        <v>0</v>
      </c>
      <c r="BD125" s="47">
        <f t="array" ref="BD125">MIN(IF(AV125:BB125&gt;0,AV125:BB125))</f>
        <v>0</v>
      </c>
      <c r="BE125" s="54">
        <f t="shared" si="22"/>
        <v>0</v>
      </c>
    </row>
    <row r="126" customHeight="1" spans="1:57">
      <c r="A126" s="47">
        <v>124</v>
      </c>
      <c r="B126" s="48" t="str">
        <f t="shared" si="23"/>
        <v>2号面试室124号考生</v>
      </c>
      <c r="C126" s="48" t="e">
        <f>INDEX(#REF!,MATCH(B126,#REF!,0))</f>
        <v>#REF!</v>
      </c>
      <c r="D126" s="48" t="e">
        <f>INDEX(#REF!,MATCH(B126,#REF!,0))</f>
        <v>#REF!</v>
      </c>
      <c r="E126" s="49" t="e">
        <f>INDEX(#REF!,MATCH(B126,#REF!,0))</f>
        <v>#REF!</v>
      </c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7"/>
      <c r="AV126" s="47">
        <f>SUM(F126:$K126)</f>
        <v>0</v>
      </c>
      <c r="AW126" s="47">
        <f t="shared" si="24"/>
        <v>0</v>
      </c>
      <c r="AX126" s="47">
        <f t="shared" si="25"/>
        <v>0</v>
      </c>
      <c r="AY126" s="47">
        <f t="shared" si="26"/>
        <v>0</v>
      </c>
      <c r="AZ126" s="47">
        <f t="shared" si="27"/>
        <v>0</v>
      </c>
      <c r="BA126" s="47">
        <f t="shared" si="28"/>
        <v>0</v>
      </c>
      <c r="BB126" s="47">
        <f t="shared" si="29"/>
        <v>0</v>
      </c>
      <c r="BC126" s="47">
        <f t="array" ref="BC126">MAX(IF(AV126:BB126&gt;0,AV126:BB126))</f>
        <v>0</v>
      </c>
      <c r="BD126" s="47">
        <f t="array" ref="BD126">MIN(IF(AV126:BB126&gt;0,AV126:BB126))</f>
        <v>0</v>
      </c>
      <c r="BE126" s="54">
        <f t="shared" si="22"/>
        <v>0</v>
      </c>
    </row>
    <row r="127" customHeight="1" spans="1:57">
      <c r="A127" s="47">
        <v>125</v>
      </c>
      <c r="B127" s="48" t="str">
        <f t="shared" si="23"/>
        <v>2号面试室125号考生</v>
      </c>
      <c r="C127" s="48" t="e">
        <f>INDEX(#REF!,MATCH(B127,#REF!,0))</f>
        <v>#REF!</v>
      </c>
      <c r="D127" s="48" t="e">
        <f>INDEX(#REF!,MATCH(B127,#REF!,0))</f>
        <v>#REF!</v>
      </c>
      <c r="E127" s="49" t="e">
        <f>INDEX(#REF!,MATCH(B127,#REF!,0))</f>
        <v>#REF!</v>
      </c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  <c r="AT127" s="47"/>
      <c r="AU127" s="47"/>
      <c r="AV127" s="47">
        <f>SUM(F127:$K127)</f>
        <v>0</v>
      </c>
      <c r="AW127" s="47">
        <f t="shared" si="24"/>
        <v>0</v>
      </c>
      <c r="AX127" s="47">
        <f t="shared" si="25"/>
        <v>0</v>
      </c>
      <c r="AY127" s="47">
        <f t="shared" si="26"/>
        <v>0</v>
      </c>
      <c r="AZ127" s="47">
        <f t="shared" si="27"/>
        <v>0</v>
      </c>
      <c r="BA127" s="47">
        <f t="shared" si="28"/>
        <v>0</v>
      </c>
      <c r="BB127" s="47">
        <f t="shared" si="29"/>
        <v>0</v>
      </c>
      <c r="BC127" s="47">
        <f t="array" ref="BC127">MAX(IF(AV127:BB127&gt;0,AV127:BB127))</f>
        <v>0</v>
      </c>
      <c r="BD127" s="47">
        <f t="array" ref="BD127">MIN(IF(AV127:BB127&gt;0,AV127:BB127))</f>
        <v>0</v>
      </c>
      <c r="BE127" s="54">
        <f t="shared" si="22"/>
        <v>0</v>
      </c>
    </row>
  </sheetData>
  <mergeCells count="9">
    <mergeCell ref="B1:AU1"/>
    <mergeCell ref="AV1:BB1"/>
    <mergeCell ref="F2:K2"/>
    <mergeCell ref="L2:Q2"/>
    <mergeCell ref="R2:W2"/>
    <mergeCell ref="X2:AC2"/>
    <mergeCell ref="AD2:AI2"/>
    <mergeCell ref="AJ2:AO2"/>
    <mergeCell ref="AP2:AU2"/>
  </mergeCells>
  <pageMargins left="0.314583333333333" right="0.314583333333333" top="0.747916666666667" bottom="0.747916666666667" header="0.314583333333333" footer="0.314583333333333"/>
  <pageSetup paperSize="9" scale="50" orientation="landscape" horizontalDpi="3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BE127"/>
  <sheetViews>
    <sheetView zoomScale="70" zoomScaleNormal="70" topLeftCell="D1" workbookViewId="0">
      <selection activeCell="F31" sqref="F31:AU35"/>
    </sheetView>
  </sheetViews>
  <sheetFormatPr defaultColWidth="9" defaultRowHeight="20.15" customHeight="1"/>
  <cols>
    <col min="1" max="1" width="5.63333333333333" style="1" customWidth="1"/>
    <col min="2" max="2" width="19.6333333333333" style="1" customWidth="1"/>
    <col min="3" max="3" width="7.45" style="1" customWidth="1"/>
    <col min="4" max="4" width="7.36666666666667" style="42" customWidth="1"/>
    <col min="5" max="5" width="16.725" style="1" customWidth="1"/>
    <col min="6" max="53" width="6.63333333333333" style="1" customWidth="1"/>
    <col min="54" max="54" width="9" style="1" customWidth="1"/>
    <col min="55" max="55" width="9" style="1"/>
    <col min="56" max="56" width="9" style="43"/>
    <col min="57" max="57" width="13.0916666666667" customWidth="1"/>
  </cols>
  <sheetData>
    <row r="1" ht="47.25" customHeight="1" spans="2:57">
      <c r="B1" s="5" t="e">
        <f>#REF!</f>
        <v>#REF!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0" t="s">
        <v>26</v>
      </c>
      <c r="AW1" s="50"/>
      <c r="AX1" s="50"/>
      <c r="AY1" s="50"/>
      <c r="AZ1" s="50"/>
      <c r="BA1" s="50"/>
      <c r="BB1" s="50"/>
      <c r="BC1" s="51">
        <v>3</v>
      </c>
      <c r="BD1" s="52"/>
      <c r="BE1" s="52"/>
    </row>
    <row r="2" s="41" customFormat="1" ht="40" customHeight="1" spans="1:57">
      <c r="A2" s="44" t="s">
        <v>27</v>
      </c>
      <c r="B2" s="44" t="s">
        <v>19</v>
      </c>
      <c r="C2" s="44" t="s">
        <v>28</v>
      </c>
      <c r="D2" s="45" t="s">
        <v>10</v>
      </c>
      <c r="E2" s="46" t="s">
        <v>7</v>
      </c>
      <c r="F2" s="45" t="s">
        <v>29</v>
      </c>
      <c r="G2" s="45"/>
      <c r="H2" s="45"/>
      <c r="I2" s="45"/>
      <c r="J2" s="45"/>
      <c r="K2" s="45"/>
      <c r="L2" s="45" t="s">
        <v>30</v>
      </c>
      <c r="M2" s="45"/>
      <c r="N2" s="45"/>
      <c r="O2" s="45"/>
      <c r="P2" s="45"/>
      <c r="Q2" s="45"/>
      <c r="R2" s="45" t="s">
        <v>31</v>
      </c>
      <c r="S2" s="45"/>
      <c r="T2" s="45"/>
      <c r="U2" s="45"/>
      <c r="V2" s="45"/>
      <c r="W2" s="45"/>
      <c r="X2" s="45" t="s">
        <v>32</v>
      </c>
      <c r="Y2" s="45"/>
      <c r="Z2" s="45"/>
      <c r="AA2" s="45"/>
      <c r="AB2" s="45"/>
      <c r="AC2" s="45"/>
      <c r="AD2" s="45" t="s">
        <v>33</v>
      </c>
      <c r="AE2" s="45"/>
      <c r="AF2" s="45"/>
      <c r="AG2" s="45"/>
      <c r="AH2" s="45"/>
      <c r="AI2" s="45"/>
      <c r="AJ2" s="44" t="s">
        <v>34</v>
      </c>
      <c r="AK2" s="44"/>
      <c r="AL2" s="44"/>
      <c r="AM2" s="44"/>
      <c r="AN2" s="45"/>
      <c r="AO2" s="45"/>
      <c r="AP2" s="44" t="s">
        <v>35</v>
      </c>
      <c r="AQ2" s="44"/>
      <c r="AR2" s="44"/>
      <c r="AS2" s="44"/>
      <c r="AT2" s="45"/>
      <c r="AU2" s="45"/>
      <c r="AV2" s="45">
        <v>1</v>
      </c>
      <c r="AW2" s="45">
        <v>2</v>
      </c>
      <c r="AX2" s="45">
        <v>3</v>
      </c>
      <c r="AY2" s="45">
        <v>4</v>
      </c>
      <c r="AZ2" s="45">
        <v>5</v>
      </c>
      <c r="BA2" s="45">
        <v>6</v>
      </c>
      <c r="BB2" s="45">
        <v>7</v>
      </c>
      <c r="BC2" s="45" t="s">
        <v>36</v>
      </c>
      <c r="BD2" s="45" t="s">
        <v>37</v>
      </c>
      <c r="BE2" s="53" t="s">
        <v>38</v>
      </c>
    </row>
    <row r="3" customHeight="1" spans="1:57">
      <c r="A3" s="47">
        <v>1</v>
      </c>
      <c r="B3" s="48" t="str">
        <f t="shared" ref="B3:B34" si="0">$BC$1&amp;"号面试室"&amp;A3&amp;"号考生"</f>
        <v>3号面试室1号考生</v>
      </c>
      <c r="C3" s="48" t="e">
        <f>INDEX(#REF!,MATCH(第3面试室!B3,#REF!,0))</f>
        <v>#REF!</v>
      </c>
      <c r="D3" s="48" t="e">
        <f>INDEX(#REF!,MATCH(第3面试室!B3,#REF!,0))</f>
        <v>#REF!</v>
      </c>
      <c r="E3" s="49" t="e">
        <f>INDEX(#REF!,MATCH(第3面试室!B3,#REF!,0))</f>
        <v>#REF!</v>
      </c>
      <c r="F3" s="47">
        <v>20</v>
      </c>
      <c r="G3" s="47">
        <v>10</v>
      </c>
      <c r="H3" s="47">
        <v>15</v>
      </c>
      <c r="I3" s="47">
        <v>20</v>
      </c>
      <c r="J3" s="47">
        <v>8</v>
      </c>
      <c r="K3" s="47">
        <v>7</v>
      </c>
      <c r="L3" s="47">
        <v>20</v>
      </c>
      <c r="M3" s="47">
        <v>10</v>
      </c>
      <c r="N3" s="47">
        <v>15</v>
      </c>
      <c r="O3" s="47">
        <v>20</v>
      </c>
      <c r="P3" s="47">
        <v>8</v>
      </c>
      <c r="Q3" s="47">
        <v>7</v>
      </c>
      <c r="R3" s="47">
        <v>20</v>
      </c>
      <c r="S3" s="47">
        <v>10</v>
      </c>
      <c r="T3" s="47">
        <v>15</v>
      </c>
      <c r="U3" s="47">
        <v>20</v>
      </c>
      <c r="V3" s="47">
        <v>8</v>
      </c>
      <c r="W3" s="47">
        <v>7</v>
      </c>
      <c r="X3" s="47">
        <v>20</v>
      </c>
      <c r="Y3" s="47">
        <v>10</v>
      </c>
      <c r="Z3" s="47">
        <v>15</v>
      </c>
      <c r="AA3" s="47">
        <v>20</v>
      </c>
      <c r="AB3" s="47">
        <v>8</v>
      </c>
      <c r="AC3" s="47">
        <v>7</v>
      </c>
      <c r="AD3" s="47">
        <v>20</v>
      </c>
      <c r="AE3" s="47">
        <v>10</v>
      </c>
      <c r="AF3" s="47">
        <v>15</v>
      </c>
      <c r="AG3" s="47">
        <v>20</v>
      </c>
      <c r="AH3" s="47">
        <v>8</v>
      </c>
      <c r="AI3" s="47">
        <v>7</v>
      </c>
      <c r="AJ3" s="47">
        <v>20</v>
      </c>
      <c r="AK3" s="47">
        <v>10</v>
      </c>
      <c r="AL3" s="47">
        <v>15</v>
      </c>
      <c r="AM3" s="47">
        <v>20</v>
      </c>
      <c r="AN3" s="47">
        <v>8</v>
      </c>
      <c r="AO3" s="47">
        <v>7</v>
      </c>
      <c r="AP3" s="47">
        <v>20</v>
      </c>
      <c r="AQ3" s="47">
        <v>10</v>
      </c>
      <c r="AR3" s="47">
        <v>15</v>
      </c>
      <c r="AS3" s="47">
        <v>20</v>
      </c>
      <c r="AT3" s="47">
        <v>8</v>
      </c>
      <c r="AU3" s="47">
        <v>7</v>
      </c>
      <c r="AV3" s="47">
        <f>SUM(F3:$K3)</f>
        <v>80</v>
      </c>
      <c r="AW3" s="47">
        <f t="shared" ref="AW3:AW34" si="1">SUM(L3:Q3)</f>
        <v>80</v>
      </c>
      <c r="AX3" s="47">
        <f t="shared" ref="AX3:AX34" si="2">SUM(R3:W3)</f>
        <v>80</v>
      </c>
      <c r="AY3" s="47">
        <f t="shared" ref="AY3:AY34" si="3">SUM(X3:AC3)</f>
        <v>80</v>
      </c>
      <c r="AZ3" s="47">
        <f t="shared" ref="AZ3:AZ34" si="4">SUM(AD3:AI3)</f>
        <v>80</v>
      </c>
      <c r="BA3" s="47">
        <f t="shared" ref="BA3:BA34" si="5">SUM(AJ3:AO3)</f>
        <v>80</v>
      </c>
      <c r="BB3" s="47">
        <f t="shared" ref="BB3:BB34" si="6">SUM(AP3:AU3)</f>
        <v>80</v>
      </c>
      <c r="BC3" s="47">
        <f t="array" ref="BC3">MAX(IF(AV3:BB3&gt;0,AV3:BB3))</f>
        <v>80</v>
      </c>
      <c r="BD3" s="47">
        <f t="array" ref="BD3">MIN(IF(AV3:BB3&gt;0,AV3:BB3))</f>
        <v>80</v>
      </c>
      <c r="BE3" s="54">
        <f>ROUND(AVERAGE((SUM(AV3:BB3)-BC3-BD3)/5),2)</f>
        <v>80</v>
      </c>
    </row>
    <row r="4" customHeight="1" spans="1:57">
      <c r="A4" s="47">
        <v>2</v>
      </c>
      <c r="B4" s="48" t="str">
        <f t="shared" si="0"/>
        <v>3号面试室2号考生</v>
      </c>
      <c r="C4" s="48" t="e">
        <f>INDEX(#REF!,MATCH(第3面试室!B4,#REF!,0))</f>
        <v>#REF!</v>
      </c>
      <c r="D4" s="48" t="e">
        <f>INDEX(#REF!,MATCH(第3面试室!B4,#REF!,0))</f>
        <v>#REF!</v>
      </c>
      <c r="E4" s="49" t="e">
        <f>INDEX(#REF!,MATCH(第3面试室!B4,#REF!,0))</f>
        <v>#REF!</v>
      </c>
      <c r="F4" s="47">
        <v>20</v>
      </c>
      <c r="G4" s="47">
        <v>10</v>
      </c>
      <c r="H4" s="47">
        <v>15</v>
      </c>
      <c r="I4" s="47">
        <v>20</v>
      </c>
      <c r="J4" s="47">
        <v>8</v>
      </c>
      <c r="K4" s="47">
        <v>7</v>
      </c>
      <c r="L4" s="47">
        <v>20</v>
      </c>
      <c r="M4" s="47">
        <v>10</v>
      </c>
      <c r="N4" s="47">
        <v>15</v>
      </c>
      <c r="O4" s="47">
        <v>20</v>
      </c>
      <c r="P4" s="47">
        <v>8</v>
      </c>
      <c r="Q4" s="47">
        <v>7</v>
      </c>
      <c r="R4" s="47">
        <v>20</v>
      </c>
      <c r="S4" s="47">
        <v>10</v>
      </c>
      <c r="T4" s="47">
        <v>15</v>
      </c>
      <c r="U4" s="47">
        <v>20</v>
      </c>
      <c r="V4" s="47">
        <v>8</v>
      </c>
      <c r="W4" s="47">
        <v>7</v>
      </c>
      <c r="X4" s="47">
        <v>20</v>
      </c>
      <c r="Y4" s="47">
        <v>10</v>
      </c>
      <c r="Z4" s="47">
        <v>15</v>
      </c>
      <c r="AA4" s="47">
        <v>20</v>
      </c>
      <c r="AB4" s="47">
        <v>8</v>
      </c>
      <c r="AC4" s="47">
        <v>7</v>
      </c>
      <c r="AD4" s="47">
        <v>20</v>
      </c>
      <c r="AE4" s="47">
        <v>10</v>
      </c>
      <c r="AF4" s="47">
        <v>15</v>
      </c>
      <c r="AG4" s="47">
        <v>20</v>
      </c>
      <c r="AH4" s="47">
        <v>8</v>
      </c>
      <c r="AI4" s="47">
        <v>7</v>
      </c>
      <c r="AJ4" s="47">
        <v>20</v>
      </c>
      <c r="AK4" s="47">
        <v>10</v>
      </c>
      <c r="AL4" s="47">
        <v>15</v>
      </c>
      <c r="AM4" s="47">
        <v>20</v>
      </c>
      <c r="AN4" s="47">
        <v>8</v>
      </c>
      <c r="AO4" s="47">
        <v>7</v>
      </c>
      <c r="AP4" s="47">
        <v>20</v>
      </c>
      <c r="AQ4" s="47">
        <v>10</v>
      </c>
      <c r="AR4" s="47">
        <v>15</v>
      </c>
      <c r="AS4" s="47">
        <v>20</v>
      </c>
      <c r="AT4" s="47">
        <v>8</v>
      </c>
      <c r="AU4" s="47">
        <v>7</v>
      </c>
      <c r="AV4" s="47">
        <f>SUM(F4:$K4)</f>
        <v>80</v>
      </c>
      <c r="AW4" s="47">
        <f t="shared" si="1"/>
        <v>80</v>
      </c>
      <c r="AX4" s="47">
        <f t="shared" si="2"/>
        <v>80</v>
      </c>
      <c r="AY4" s="47">
        <f t="shared" si="3"/>
        <v>80</v>
      </c>
      <c r="AZ4" s="47">
        <f t="shared" si="4"/>
        <v>80</v>
      </c>
      <c r="BA4" s="47">
        <f t="shared" si="5"/>
        <v>80</v>
      </c>
      <c r="BB4" s="47">
        <f t="shared" si="6"/>
        <v>80</v>
      </c>
      <c r="BC4" s="47">
        <f t="array" ref="BC4">MAX(IF(AV4:BB4&gt;0,AV4:BB4))</f>
        <v>80</v>
      </c>
      <c r="BD4" s="47">
        <f t="array" ref="BD4">MIN(IF(AV4:BB4&gt;0,AV4:BB4))</f>
        <v>80</v>
      </c>
      <c r="BE4" s="54">
        <f t="shared" ref="BE4:BE57" si="7">ROUND(AVERAGE((SUM(AV4:BB4)-BC4-BD4)/5),2)</f>
        <v>80</v>
      </c>
    </row>
    <row r="5" customHeight="1" spans="1:57">
      <c r="A5" s="47">
        <v>3</v>
      </c>
      <c r="B5" s="48" t="str">
        <f t="shared" si="0"/>
        <v>3号面试室3号考生</v>
      </c>
      <c r="C5" s="48" t="e">
        <f>INDEX(#REF!,MATCH(第3面试室!B5,#REF!,0))</f>
        <v>#REF!</v>
      </c>
      <c r="D5" s="48" t="e">
        <f>INDEX(#REF!,MATCH(第3面试室!B5,#REF!,0))</f>
        <v>#REF!</v>
      </c>
      <c r="E5" s="49" t="e">
        <f>INDEX(#REF!,MATCH(第3面试室!B5,#REF!,0))</f>
        <v>#REF!</v>
      </c>
      <c r="F5" s="47">
        <v>20</v>
      </c>
      <c r="G5" s="47">
        <v>10</v>
      </c>
      <c r="H5" s="47">
        <v>15</v>
      </c>
      <c r="I5" s="47">
        <v>20</v>
      </c>
      <c r="J5" s="47">
        <v>8</v>
      </c>
      <c r="K5" s="47">
        <v>7</v>
      </c>
      <c r="L5" s="47">
        <v>20</v>
      </c>
      <c r="M5" s="47">
        <v>10</v>
      </c>
      <c r="N5" s="47">
        <v>15</v>
      </c>
      <c r="O5" s="47">
        <v>20</v>
      </c>
      <c r="P5" s="47">
        <v>8</v>
      </c>
      <c r="Q5" s="47">
        <v>7</v>
      </c>
      <c r="R5" s="47">
        <v>20</v>
      </c>
      <c r="S5" s="47">
        <v>10</v>
      </c>
      <c r="T5" s="47">
        <v>15</v>
      </c>
      <c r="U5" s="47">
        <v>20</v>
      </c>
      <c r="V5" s="47">
        <v>8</v>
      </c>
      <c r="W5" s="47">
        <v>7</v>
      </c>
      <c r="X5" s="47">
        <v>20</v>
      </c>
      <c r="Y5" s="47">
        <v>10</v>
      </c>
      <c r="Z5" s="47">
        <v>15</v>
      </c>
      <c r="AA5" s="47">
        <v>20</v>
      </c>
      <c r="AB5" s="47">
        <v>8</v>
      </c>
      <c r="AC5" s="47">
        <v>7</v>
      </c>
      <c r="AD5" s="47">
        <v>20</v>
      </c>
      <c r="AE5" s="47">
        <v>10</v>
      </c>
      <c r="AF5" s="47">
        <v>15</v>
      </c>
      <c r="AG5" s="47">
        <v>20</v>
      </c>
      <c r="AH5" s="47">
        <v>8</v>
      </c>
      <c r="AI5" s="47">
        <v>7</v>
      </c>
      <c r="AJ5" s="47">
        <v>20</v>
      </c>
      <c r="AK5" s="47">
        <v>10</v>
      </c>
      <c r="AL5" s="47">
        <v>15</v>
      </c>
      <c r="AM5" s="47">
        <v>20</v>
      </c>
      <c r="AN5" s="47">
        <v>8</v>
      </c>
      <c r="AO5" s="47">
        <v>7</v>
      </c>
      <c r="AP5" s="47">
        <v>20</v>
      </c>
      <c r="AQ5" s="47">
        <v>10</v>
      </c>
      <c r="AR5" s="47">
        <v>15</v>
      </c>
      <c r="AS5" s="47">
        <v>20</v>
      </c>
      <c r="AT5" s="47">
        <v>8</v>
      </c>
      <c r="AU5" s="47">
        <v>7</v>
      </c>
      <c r="AV5" s="47">
        <f>SUM(F5:$K5)</f>
        <v>80</v>
      </c>
      <c r="AW5" s="47">
        <f t="shared" si="1"/>
        <v>80</v>
      </c>
      <c r="AX5" s="47">
        <f t="shared" si="2"/>
        <v>80</v>
      </c>
      <c r="AY5" s="47">
        <f t="shared" si="3"/>
        <v>80</v>
      </c>
      <c r="AZ5" s="47">
        <f t="shared" si="4"/>
        <v>80</v>
      </c>
      <c r="BA5" s="47">
        <f t="shared" si="5"/>
        <v>80</v>
      </c>
      <c r="BB5" s="47">
        <f t="shared" si="6"/>
        <v>80</v>
      </c>
      <c r="BC5" s="47">
        <f t="array" ref="BC5">MAX(IF(AV5:BB5&gt;0,AV5:BB5))</f>
        <v>80</v>
      </c>
      <c r="BD5" s="47">
        <f t="array" ref="BD5">MIN(IF(AV5:BB5&gt;0,AV5:BB5))</f>
        <v>80</v>
      </c>
      <c r="BE5" s="54">
        <f t="shared" si="7"/>
        <v>80</v>
      </c>
    </row>
    <row r="6" customHeight="1" spans="1:57">
      <c r="A6" s="47">
        <v>4</v>
      </c>
      <c r="B6" s="48" t="str">
        <f t="shared" si="0"/>
        <v>3号面试室4号考生</v>
      </c>
      <c r="C6" s="48" t="e">
        <f>INDEX(#REF!,MATCH(第3面试室!B6,#REF!,0))</f>
        <v>#REF!</v>
      </c>
      <c r="D6" s="48" t="e">
        <f>INDEX(#REF!,MATCH(第3面试室!B6,#REF!,0))</f>
        <v>#REF!</v>
      </c>
      <c r="E6" s="49" t="e">
        <f>INDEX(#REF!,MATCH(第3面试室!B6,#REF!,0))</f>
        <v>#REF!</v>
      </c>
      <c r="F6" s="47">
        <v>20</v>
      </c>
      <c r="G6" s="47">
        <v>10</v>
      </c>
      <c r="H6" s="47">
        <v>15</v>
      </c>
      <c r="I6" s="47">
        <v>20</v>
      </c>
      <c r="J6" s="47">
        <v>8</v>
      </c>
      <c r="K6" s="47">
        <v>7</v>
      </c>
      <c r="L6" s="47">
        <v>20</v>
      </c>
      <c r="M6" s="47">
        <v>10</v>
      </c>
      <c r="N6" s="47">
        <v>15</v>
      </c>
      <c r="O6" s="47">
        <v>20</v>
      </c>
      <c r="P6" s="47">
        <v>8</v>
      </c>
      <c r="Q6" s="47">
        <v>7</v>
      </c>
      <c r="R6" s="47">
        <v>20</v>
      </c>
      <c r="S6" s="47">
        <v>10</v>
      </c>
      <c r="T6" s="47">
        <v>15</v>
      </c>
      <c r="U6" s="47">
        <v>20</v>
      </c>
      <c r="V6" s="47">
        <v>8</v>
      </c>
      <c r="W6" s="47">
        <v>7</v>
      </c>
      <c r="X6" s="47">
        <v>20</v>
      </c>
      <c r="Y6" s="47">
        <v>10</v>
      </c>
      <c r="Z6" s="47">
        <v>15</v>
      </c>
      <c r="AA6" s="47">
        <v>20</v>
      </c>
      <c r="AB6" s="47">
        <v>8</v>
      </c>
      <c r="AC6" s="47">
        <v>7</v>
      </c>
      <c r="AD6" s="47">
        <v>20</v>
      </c>
      <c r="AE6" s="47">
        <v>10</v>
      </c>
      <c r="AF6" s="47">
        <v>15</v>
      </c>
      <c r="AG6" s="47">
        <v>20</v>
      </c>
      <c r="AH6" s="47">
        <v>8</v>
      </c>
      <c r="AI6" s="47">
        <v>7</v>
      </c>
      <c r="AJ6" s="47">
        <v>20</v>
      </c>
      <c r="AK6" s="47">
        <v>10</v>
      </c>
      <c r="AL6" s="47">
        <v>15</v>
      </c>
      <c r="AM6" s="47">
        <v>20</v>
      </c>
      <c r="AN6" s="47">
        <v>8</v>
      </c>
      <c r="AO6" s="47">
        <v>7</v>
      </c>
      <c r="AP6" s="47">
        <v>20</v>
      </c>
      <c r="AQ6" s="47">
        <v>10</v>
      </c>
      <c r="AR6" s="47">
        <v>15</v>
      </c>
      <c r="AS6" s="47">
        <v>20</v>
      </c>
      <c r="AT6" s="47">
        <v>8</v>
      </c>
      <c r="AU6" s="47">
        <v>7</v>
      </c>
      <c r="AV6" s="47">
        <f>SUM(F6:$K6)</f>
        <v>80</v>
      </c>
      <c r="AW6" s="47">
        <f t="shared" si="1"/>
        <v>80</v>
      </c>
      <c r="AX6" s="47">
        <f t="shared" si="2"/>
        <v>80</v>
      </c>
      <c r="AY6" s="47">
        <f t="shared" si="3"/>
        <v>80</v>
      </c>
      <c r="AZ6" s="47">
        <f t="shared" si="4"/>
        <v>80</v>
      </c>
      <c r="BA6" s="47">
        <f t="shared" si="5"/>
        <v>80</v>
      </c>
      <c r="BB6" s="47">
        <f t="shared" si="6"/>
        <v>80</v>
      </c>
      <c r="BC6" s="47">
        <f t="array" ref="BC6">MAX(IF(AV6:BB6&gt;0,AV6:BB6))</f>
        <v>80</v>
      </c>
      <c r="BD6" s="47">
        <f t="array" ref="BD6">MIN(IF(AV6:BB6&gt;0,AV6:BB6))</f>
        <v>80</v>
      </c>
      <c r="BE6" s="54">
        <f t="shared" si="7"/>
        <v>80</v>
      </c>
    </row>
    <row r="7" customHeight="1" spans="1:57">
      <c r="A7" s="47">
        <v>5</v>
      </c>
      <c r="B7" s="48" t="str">
        <f t="shared" si="0"/>
        <v>3号面试室5号考生</v>
      </c>
      <c r="C7" s="48" t="e">
        <f>INDEX(#REF!,MATCH(第3面试室!B7,#REF!,0))</f>
        <v>#REF!</v>
      </c>
      <c r="D7" s="48" t="e">
        <f>INDEX(#REF!,MATCH(第3面试室!B7,#REF!,0))</f>
        <v>#REF!</v>
      </c>
      <c r="E7" s="49" t="e">
        <f>INDEX(#REF!,MATCH(第3面试室!B7,#REF!,0))</f>
        <v>#REF!</v>
      </c>
      <c r="F7" s="47">
        <v>20</v>
      </c>
      <c r="G7" s="47">
        <v>10</v>
      </c>
      <c r="H7" s="47">
        <v>15</v>
      </c>
      <c r="I7" s="47">
        <v>20</v>
      </c>
      <c r="J7" s="47">
        <v>8</v>
      </c>
      <c r="K7" s="47">
        <v>7</v>
      </c>
      <c r="L7" s="47">
        <v>20</v>
      </c>
      <c r="M7" s="47">
        <v>10</v>
      </c>
      <c r="N7" s="47">
        <v>15</v>
      </c>
      <c r="O7" s="47">
        <v>20</v>
      </c>
      <c r="P7" s="47">
        <v>8</v>
      </c>
      <c r="Q7" s="47">
        <v>7</v>
      </c>
      <c r="R7" s="47">
        <v>20</v>
      </c>
      <c r="S7" s="47">
        <v>10</v>
      </c>
      <c r="T7" s="47">
        <v>15</v>
      </c>
      <c r="U7" s="47">
        <v>20</v>
      </c>
      <c r="V7" s="47">
        <v>8</v>
      </c>
      <c r="W7" s="47">
        <v>7</v>
      </c>
      <c r="X7" s="47">
        <v>20</v>
      </c>
      <c r="Y7" s="47">
        <v>10</v>
      </c>
      <c r="Z7" s="47">
        <v>15</v>
      </c>
      <c r="AA7" s="47">
        <v>20</v>
      </c>
      <c r="AB7" s="47">
        <v>8</v>
      </c>
      <c r="AC7" s="47">
        <v>7</v>
      </c>
      <c r="AD7" s="47">
        <v>20</v>
      </c>
      <c r="AE7" s="47">
        <v>10</v>
      </c>
      <c r="AF7" s="47">
        <v>15</v>
      </c>
      <c r="AG7" s="47">
        <v>20</v>
      </c>
      <c r="AH7" s="47">
        <v>8</v>
      </c>
      <c r="AI7" s="47">
        <v>7</v>
      </c>
      <c r="AJ7" s="47">
        <v>20</v>
      </c>
      <c r="AK7" s="47">
        <v>10</v>
      </c>
      <c r="AL7" s="47">
        <v>15</v>
      </c>
      <c r="AM7" s="47">
        <v>20</v>
      </c>
      <c r="AN7" s="47">
        <v>8</v>
      </c>
      <c r="AO7" s="47">
        <v>7</v>
      </c>
      <c r="AP7" s="47">
        <v>20</v>
      </c>
      <c r="AQ7" s="47">
        <v>10</v>
      </c>
      <c r="AR7" s="47">
        <v>15</v>
      </c>
      <c r="AS7" s="47">
        <v>20</v>
      </c>
      <c r="AT7" s="47">
        <v>8</v>
      </c>
      <c r="AU7" s="47">
        <v>7</v>
      </c>
      <c r="AV7" s="47">
        <f>SUM(F7:$K7)</f>
        <v>80</v>
      </c>
      <c r="AW7" s="47">
        <f t="shared" si="1"/>
        <v>80</v>
      </c>
      <c r="AX7" s="47">
        <f t="shared" si="2"/>
        <v>80</v>
      </c>
      <c r="AY7" s="47">
        <f t="shared" si="3"/>
        <v>80</v>
      </c>
      <c r="AZ7" s="47">
        <f t="shared" si="4"/>
        <v>80</v>
      </c>
      <c r="BA7" s="47">
        <f t="shared" si="5"/>
        <v>80</v>
      </c>
      <c r="BB7" s="47">
        <f t="shared" si="6"/>
        <v>80</v>
      </c>
      <c r="BC7" s="47">
        <f t="array" ref="BC7">MAX(IF(AV7:BB7&gt;0,AV7:BB7))</f>
        <v>80</v>
      </c>
      <c r="BD7" s="47">
        <f t="array" ref="BD7">MIN(IF(AV7:BB7&gt;0,AV7:BB7))</f>
        <v>80</v>
      </c>
      <c r="BE7" s="54">
        <f t="shared" si="7"/>
        <v>80</v>
      </c>
    </row>
    <row r="8" customHeight="1" spans="1:57">
      <c r="A8" s="47">
        <v>6</v>
      </c>
      <c r="B8" s="48" t="str">
        <f t="shared" si="0"/>
        <v>3号面试室6号考生</v>
      </c>
      <c r="C8" s="48" t="e">
        <f>INDEX(#REF!,MATCH(第3面试室!B8,#REF!,0))</f>
        <v>#REF!</v>
      </c>
      <c r="D8" s="48" t="e">
        <f>INDEX(#REF!,MATCH(第3面试室!B8,#REF!,0))</f>
        <v>#REF!</v>
      </c>
      <c r="E8" s="49" t="e">
        <f>INDEX(#REF!,MATCH(第3面试室!B8,#REF!,0))</f>
        <v>#REF!</v>
      </c>
      <c r="F8" s="47">
        <v>20</v>
      </c>
      <c r="G8" s="47">
        <v>10</v>
      </c>
      <c r="H8" s="47">
        <v>15</v>
      </c>
      <c r="I8" s="47">
        <v>20</v>
      </c>
      <c r="J8" s="47">
        <v>8</v>
      </c>
      <c r="K8" s="47">
        <v>7</v>
      </c>
      <c r="L8" s="47">
        <v>20</v>
      </c>
      <c r="M8" s="47">
        <v>10</v>
      </c>
      <c r="N8" s="47">
        <v>15</v>
      </c>
      <c r="O8" s="47">
        <v>20</v>
      </c>
      <c r="P8" s="47">
        <v>8</v>
      </c>
      <c r="Q8" s="47">
        <v>7</v>
      </c>
      <c r="R8" s="47">
        <v>20</v>
      </c>
      <c r="S8" s="47">
        <v>10</v>
      </c>
      <c r="T8" s="47">
        <v>15</v>
      </c>
      <c r="U8" s="47">
        <v>20</v>
      </c>
      <c r="V8" s="47">
        <v>8</v>
      </c>
      <c r="W8" s="47">
        <v>7</v>
      </c>
      <c r="X8" s="47">
        <v>20</v>
      </c>
      <c r="Y8" s="47">
        <v>10</v>
      </c>
      <c r="Z8" s="47">
        <v>15</v>
      </c>
      <c r="AA8" s="47">
        <v>20</v>
      </c>
      <c r="AB8" s="47">
        <v>8</v>
      </c>
      <c r="AC8" s="47">
        <v>7</v>
      </c>
      <c r="AD8" s="47">
        <v>20</v>
      </c>
      <c r="AE8" s="47">
        <v>10</v>
      </c>
      <c r="AF8" s="47">
        <v>15</v>
      </c>
      <c r="AG8" s="47">
        <v>20</v>
      </c>
      <c r="AH8" s="47">
        <v>8</v>
      </c>
      <c r="AI8" s="47">
        <v>7</v>
      </c>
      <c r="AJ8" s="47">
        <v>20</v>
      </c>
      <c r="AK8" s="47">
        <v>10</v>
      </c>
      <c r="AL8" s="47">
        <v>15</v>
      </c>
      <c r="AM8" s="47">
        <v>20</v>
      </c>
      <c r="AN8" s="47">
        <v>8</v>
      </c>
      <c r="AO8" s="47">
        <v>7</v>
      </c>
      <c r="AP8" s="47">
        <v>20</v>
      </c>
      <c r="AQ8" s="47">
        <v>10</v>
      </c>
      <c r="AR8" s="47">
        <v>15</v>
      </c>
      <c r="AS8" s="47">
        <v>20</v>
      </c>
      <c r="AT8" s="47">
        <v>8</v>
      </c>
      <c r="AU8" s="47">
        <v>7</v>
      </c>
      <c r="AV8" s="47">
        <f>SUM(F8:$K8)</f>
        <v>80</v>
      </c>
      <c r="AW8" s="47">
        <f t="shared" si="1"/>
        <v>80</v>
      </c>
      <c r="AX8" s="47">
        <f t="shared" si="2"/>
        <v>80</v>
      </c>
      <c r="AY8" s="47">
        <f t="shared" si="3"/>
        <v>80</v>
      </c>
      <c r="AZ8" s="47">
        <f t="shared" si="4"/>
        <v>80</v>
      </c>
      <c r="BA8" s="47">
        <f t="shared" si="5"/>
        <v>80</v>
      </c>
      <c r="BB8" s="47">
        <f t="shared" si="6"/>
        <v>80</v>
      </c>
      <c r="BC8" s="47">
        <f t="array" ref="BC8">MAX(IF(AV8:BB8&gt;0,AV8:BB8))</f>
        <v>80</v>
      </c>
      <c r="BD8" s="47">
        <f t="array" ref="BD8">MIN(IF(AV8:BB8&gt;0,AV8:BB8))</f>
        <v>80</v>
      </c>
      <c r="BE8" s="54">
        <f t="shared" si="7"/>
        <v>80</v>
      </c>
    </row>
    <row r="9" customHeight="1" spans="1:57">
      <c r="A9" s="47">
        <v>7</v>
      </c>
      <c r="B9" s="48" t="str">
        <f t="shared" si="0"/>
        <v>3号面试室7号考生</v>
      </c>
      <c r="C9" s="48" t="e">
        <f>INDEX(#REF!,MATCH(第3面试室!B9,#REF!,0))</f>
        <v>#REF!</v>
      </c>
      <c r="D9" s="48" t="e">
        <f>INDEX(#REF!,MATCH(第3面试室!B9,#REF!,0))</f>
        <v>#REF!</v>
      </c>
      <c r="E9" s="49" t="e">
        <f>INDEX(#REF!,MATCH(第3面试室!B9,#REF!,0))</f>
        <v>#REF!</v>
      </c>
      <c r="F9" s="47">
        <v>20</v>
      </c>
      <c r="G9" s="47">
        <v>10</v>
      </c>
      <c r="H9" s="47">
        <v>15</v>
      </c>
      <c r="I9" s="47">
        <v>20</v>
      </c>
      <c r="J9" s="47">
        <v>8</v>
      </c>
      <c r="K9" s="47">
        <v>7</v>
      </c>
      <c r="L9" s="47">
        <v>20</v>
      </c>
      <c r="M9" s="47">
        <v>10</v>
      </c>
      <c r="N9" s="47">
        <v>15</v>
      </c>
      <c r="O9" s="47">
        <v>20</v>
      </c>
      <c r="P9" s="47">
        <v>8</v>
      </c>
      <c r="Q9" s="47">
        <v>7</v>
      </c>
      <c r="R9" s="47">
        <v>20</v>
      </c>
      <c r="S9" s="47">
        <v>10</v>
      </c>
      <c r="T9" s="47">
        <v>15</v>
      </c>
      <c r="U9" s="47">
        <v>20</v>
      </c>
      <c r="V9" s="47">
        <v>8</v>
      </c>
      <c r="W9" s="47">
        <v>7</v>
      </c>
      <c r="X9" s="47">
        <v>20</v>
      </c>
      <c r="Y9" s="47">
        <v>10</v>
      </c>
      <c r="Z9" s="47">
        <v>15</v>
      </c>
      <c r="AA9" s="47">
        <v>20</v>
      </c>
      <c r="AB9" s="47">
        <v>8</v>
      </c>
      <c r="AC9" s="47">
        <v>7</v>
      </c>
      <c r="AD9" s="47">
        <v>20</v>
      </c>
      <c r="AE9" s="47">
        <v>10</v>
      </c>
      <c r="AF9" s="47">
        <v>15</v>
      </c>
      <c r="AG9" s="47">
        <v>20</v>
      </c>
      <c r="AH9" s="47">
        <v>8</v>
      </c>
      <c r="AI9" s="47">
        <v>7</v>
      </c>
      <c r="AJ9" s="47">
        <v>20</v>
      </c>
      <c r="AK9" s="47">
        <v>10</v>
      </c>
      <c r="AL9" s="47">
        <v>15</v>
      </c>
      <c r="AM9" s="47">
        <v>20</v>
      </c>
      <c r="AN9" s="47">
        <v>8</v>
      </c>
      <c r="AO9" s="47">
        <v>7</v>
      </c>
      <c r="AP9" s="47">
        <v>20</v>
      </c>
      <c r="AQ9" s="47">
        <v>10</v>
      </c>
      <c r="AR9" s="47">
        <v>15</v>
      </c>
      <c r="AS9" s="47">
        <v>20</v>
      </c>
      <c r="AT9" s="47">
        <v>8</v>
      </c>
      <c r="AU9" s="47">
        <v>7</v>
      </c>
      <c r="AV9" s="47">
        <f>SUM(F9:$K9)</f>
        <v>80</v>
      </c>
      <c r="AW9" s="47">
        <f t="shared" si="1"/>
        <v>80</v>
      </c>
      <c r="AX9" s="47">
        <f t="shared" si="2"/>
        <v>80</v>
      </c>
      <c r="AY9" s="47">
        <f t="shared" si="3"/>
        <v>80</v>
      </c>
      <c r="AZ9" s="47">
        <f t="shared" si="4"/>
        <v>80</v>
      </c>
      <c r="BA9" s="47">
        <f t="shared" si="5"/>
        <v>80</v>
      </c>
      <c r="BB9" s="47">
        <f t="shared" si="6"/>
        <v>80</v>
      </c>
      <c r="BC9" s="47">
        <f t="array" ref="BC9">MAX(IF(AV9:BB9&gt;0,AV9:BB9))</f>
        <v>80</v>
      </c>
      <c r="BD9" s="47">
        <f t="array" ref="BD9">MIN(IF(AV9:BB9&gt;0,AV9:BB9))</f>
        <v>80</v>
      </c>
      <c r="BE9" s="54">
        <f t="shared" si="7"/>
        <v>80</v>
      </c>
    </row>
    <row r="10" customHeight="1" spans="1:57">
      <c r="A10" s="47">
        <v>8</v>
      </c>
      <c r="B10" s="48" t="str">
        <f t="shared" si="0"/>
        <v>3号面试室8号考生</v>
      </c>
      <c r="C10" s="48" t="e">
        <f>INDEX(#REF!,MATCH(第3面试室!B10,#REF!,0))</f>
        <v>#REF!</v>
      </c>
      <c r="D10" s="48" t="e">
        <f>INDEX(#REF!,MATCH(第3面试室!B10,#REF!,0))</f>
        <v>#REF!</v>
      </c>
      <c r="E10" s="49" t="e">
        <f>INDEX(#REF!,MATCH(第3面试室!B10,#REF!,0))</f>
        <v>#REF!</v>
      </c>
      <c r="F10" s="47">
        <v>20</v>
      </c>
      <c r="G10" s="47">
        <v>10</v>
      </c>
      <c r="H10" s="47">
        <v>15</v>
      </c>
      <c r="I10" s="47">
        <v>20</v>
      </c>
      <c r="J10" s="47">
        <v>8</v>
      </c>
      <c r="K10" s="47">
        <v>7</v>
      </c>
      <c r="L10" s="47">
        <v>20</v>
      </c>
      <c r="M10" s="47">
        <v>10</v>
      </c>
      <c r="N10" s="47">
        <v>15</v>
      </c>
      <c r="O10" s="47">
        <v>20</v>
      </c>
      <c r="P10" s="47">
        <v>8</v>
      </c>
      <c r="Q10" s="47">
        <v>7</v>
      </c>
      <c r="R10" s="47">
        <v>20</v>
      </c>
      <c r="S10" s="47">
        <v>10</v>
      </c>
      <c r="T10" s="47">
        <v>15</v>
      </c>
      <c r="U10" s="47">
        <v>20</v>
      </c>
      <c r="V10" s="47">
        <v>8</v>
      </c>
      <c r="W10" s="47">
        <v>7</v>
      </c>
      <c r="X10" s="47">
        <v>20</v>
      </c>
      <c r="Y10" s="47">
        <v>10</v>
      </c>
      <c r="Z10" s="47">
        <v>15</v>
      </c>
      <c r="AA10" s="47">
        <v>20</v>
      </c>
      <c r="AB10" s="47">
        <v>8</v>
      </c>
      <c r="AC10" s="47">
        <v>7</v>
      </c>
      <c r="AD10" s="47">
        <v>20</v>
      </c>
      <c r="AE10" s="47">
        <v>10</v>
      </c>
      <c r="AF10" s="47">
        <v>15</v>
      </c>
      <c r="AG10" s="47">
        <v>20</v>
      </c>
      <c r="AH10" s="47">
        <v>8</v>
      </c>
      <c r="AI10" s="47">
        <v>7</v>
      </c>
      <c r="AJ10" s="47">
        <v>20</v>
      </c>
      <c r="AK10" s="47">
        <v>10</v>
      </c>
      <c r="AL10" s="47">
        <v>15</v>
      </c>
      <c r="AM10" s="47">
        <v>20</v>
      </c>
      <c r="AN10" s="47">
        <v>8</v>
      </c>
      <c r="AO10" s="47">
        <v>7</v>
      </c>
      <c r="AP10" s="47">
        <v>20</v>
      </c>
      <c r="AQ10" s="47">
        <v>10</v>
      </c>
      <c r="AR10" s="47">
        <v>15</v>
      </c>
      <c r="AS10" s="47">
        <v>20</v>
      </c>
      <c r="AT10" s="47">
        <v>8</v>
      </c>
      <c r="AU10" s="47">
        <v>7</v>
      </c>
      <c r="AV10" s="47">
        <f>SUM(F10:$K10)</f>
        <v>80</v>
      </c>
      <c r="AW10" s="47">
        <f t="shared" si="1"/>
        <v>80</v>
      </c>
      <c r="AX10" s="47">
        <f t="shared" si="2"/>
        <v>80</v>
      </c>
      <c r="AY10" s="47">
        <f t="shared" si="3"/>
        <v>80</v>
      </c>
      <c r="AZ10" s="47">
        <f t="shared" si="4"/>
        <v>80</v>
      </c>
      <c r="BA10" s="47">
        <f t="shared" si="5"/>
        <v>80</v>
      </c>
      <c r="BB10" s="47">
        <f t="shared" si="6"/>
        <v>80</v>
      </c>
      <c r="BC10" s="47">
        <f t="array" ref="BC10">MAX(IF(AV10:BB10&gt;0,AV10:BB10))</f>
        <v>80</v>
      </c>
      <c r="BD10" s="47">
        <f t="array" ref="BD10">MIN(IF(AV10:BB10&gt;0,AV10:BB10))</f>
        <v>80</v>
      </c>
      <c r="BE10" s="54">
        <f t="shared" si="7"/>
        <v>80</v>
      </c>
    </row>
    <row r="11" customHeight="1" spans="1:57">
      <c r="A11" s="47">
        <v>9</v>
      </c>
      <c r="B11" s="48" t="str">
        <f t="shared" si="0"/>
        <v>3号面试室9号考生</v>
      </c>
      <c r="C11" s="48" t="e">
        <f>INDEX(#REF!,MATCH(第3面试室!B11,#REF!,0))</f>
        <v>#REF!</v>
      </c>
      <c r="D11" s="48" t="e">
        <f>INDEX(#REF!,MATCH(第3面试室!B11,#REF!,0))</f>
        <v>#REF!</v>
      </c>
      <c r="E11" s="49" t="e">
        <f>INDEX(#REF!,MATCH(第3面试室!B11,#REF!,0))</f>
        <v>#REF!</v>
      </c>
      <c r="F11" s="47">
        <v>20</v>
      </c>
      <c r="G11" s="47">
        <v>10</v>
      </c>
      <c r="H11" s="47">
        <v>15</v>
      </c>
      <c r="I11" s="47">
        <v>20</v>
      </c>
      <c r="J11" s="47">
        <v>8</v>
      </c>
      <c r="K11" s="47">
        <v>7</v>
      </c>
      <c r="L11" s="47">
        <v>20</v>
      </c>
      <c r="M11" s="47">
        <v>10</v>
      </c>
      <c r="N11" s="47">
        <v>15</v>
      </c>
      <c r="O11" s="47">
        <v>20</v>
      </c>
      <c r="P11" s="47">
        <v>8</v>
      </c>
      <c r="Q11" s="47">
        <v>7</v>
      </c>
      <c r="R11" s="47">
        <v>20</v>
      </c>
      <c r="S11" s="47">
        <v>10</v>
      </c>
      <c r="T11" s="47">
        <v>15</v>
      </c>
      <c r="U11" s="47">
        <v>20</v>
      </c>
      <c r="V11" s="47">
        <v>8</v>
      </c>
      <c r="W11" s="47">
        <v>7</v>
      </c>
      <c r="X11" s="47">
        <v>20</v>
      </c>
      <c r="Y11" s="47">
        <v>10</v>
      </c>
      <c r="Z11" s="47">
        <v>15</v>
      </c>
      <c r="AA11" s="47">
        <v>20</v>
      </c>
      <c r="AB11" s="47">
        <v>8</v>
      </c>
      <c r="AC11" s="47">
        <v>7</v>
      </c>
      <c r="AD11" s="47">
        <v>20</v>
      </c>
      <c r="AE11" s="47">
        <v>10</v>
      </c>
      <c r="AF11" s="47">
        <v>15</v>
      </c>
      <c r="AG11" s="47">
        <v>20</v>
      </c>
      <c r="AH11" s="47">
        <v>8</v>
      </c>
      <c r="AI11" s="47">
        <v>7</v>
      </c>
      <c r="AJ11" s="47">
        <v>20</v>
      </c>
      <c r="AK11" s="47">
        <v>10</v>
      </c>
      <c r="AL11" s="47">
        <v>15</v>
      </c>
      <c r="AM11" s="47">
        <v>20</v>
      </c>
      <c r="AN11" s="47">
        <v>8</v>
      </c>
      <c r="AO11" s="47">
        <v>7</v>
      </c>
      <c r="AP11" s="47">
        <v>20</v>
      </c>
      <c r="AQ11" s="47">
        <v>10</v>
      </c>
      <c r="AR11" s="47">
        <v>15</v>
      </c>
      <c r="AS11" s="47">
        <v>20</v>
      </c>
      <c r="AT11" s="47">
        <v>8</v>
      </c>
      <c r="AU11" s="47">
        <v>7</v>
      </c>
      <c r="AV11" s="47">
        <f>SUM(F11:$K11)</f>
        <v>80</v>
      </c>
      <c r="AW11" s="47">
        <f t="shared" si="1"/>
        <v>80</v>
      </c>
      <c r="AX11" s="47">
        <f t="shared" si="2"/>
        <v>80</v>
      </c>
      <c r="AY11" s="47">
        <f t="shared" si="3"/>
        <v>80</v>
      </c>
      <c r="AZ11" s="47">
        <f t="shared" si="4"/>
        <v>80</v>
      </c>
      <c r="BA11" s="47">
        <f t="shared" si="5"/>
        <v>80</v>
      </c>
      <c r="BB11" s="47">
        <f t="shared" si="6"/>
        <v>80</v>
      </c>
      <c r="BC11" s="47">
        <f t="array" ref="BC11">MAX(IF(AV11:BB11&gt;0,AV11:BB11))</f>
        <v>80</v>
      </c>
      <c r="BD11" s="47">
        <f t="array" ref="BD11">MIN(IF(AV11:BB11&gt;0,AV11:BB11))</f>
        <v>80</v>
      </c>
      <c r="BE11" s="54">
        <f t="shared" si="7"/>
        <v>80</v>
      </c>
    </row>
    <row r="12" customHeight="1" spans="1:57">
      <c r="A12" s="47">
        <v>10</v>
      </c>
      <c r="B12" s="48" t="str">
        <f t="shared" si="0"/>
        <v>3号面试室10号考生</v>
      </c>
      <c r="C12" s="48" t="e">
        <f>INDEX(#REF!,MATCH(第3面试室!B12,#REF!,0))</f>
        <v>#REF!</v>
      </c>
      <c r="D12" s="48" t="e">
        <f>INDEX(#REF!,MATCH(第3面试室!B12,#REF!,0))</f>
        <v>#REF!</v>
      </c>
      <c r="E12" s="49" t="e">
        <f>INDEX(#REF!,MATCH(第3面试室!B12,#REF!,0))</f>
        <v>#REF!</v>
      </c>
      <c r="F12" s="47">
        <v>20</v>
      </c>
      <c r="G12" s="47">
        <v>10</v>
      </c>
      <c r="H12" s="47">
        <v>15</v>
      </c>
      <c r="I12" s="47">
        <v>20</v>
      </c>
      <c r="J12" s="47">
        <v>8</v>
      </c>
      <c r="K12" s="47">
        <v>7</v>
      </c>
      <c r="L12" s="47">
        <v>20</v>
      </c>
      <c r="M12" s="47">
        <v>10</v>
      </c>
      <c r="N12" s="47">
        <v>15</v>
      </c>
      <c r="O12" s="47">
        <v>20</v>
      </c>
      <c r="P12" s="47">
        <v>8</v>
      </c>
      <c r="Q12" s="47">
        <v>7</v>
      </c>
      <c r="R12" s="47">
        <v>20</v>
      </c>
      <c r="S12" s="47">
        <v>10</v>
      </c>
      <c r="T12" s="47">
        <v>15</v>
      </c>
      <c r="U12" s="47">
        <v>20</v>
      </c>
      <c r="V12" s="47">
        <v>8</v>
      </c>
      <c r="W12" s="47">
        <v>7</v>
      </c>
      <c r="X12" s="47">
        <v>20</v>
      </c>
      <c r="Y12" s="47">
        <v>10</v>
      </c>
      <c r="Z12" s="47">
        <v>15</v>
      </c>
      <c r="AA12" s="47">
        <v>20</v>
      </c>
      <c r="AB12" s="47">
        <v>8</v>
      </c>
      <c r="AC12" s="47">
        <v>7</v>
      </c>
      <c r="AD12" s="47">
        <v>20</v>
      </c>
      <c r="AE12" s="47">
        <v>10</v>
      </c>
      <c r="AF12" s="47">
        <v>15</v>
      </c>
      <c r="AG12" s="47">
        <v>20</v>
      </c>
      <c r="AH12" s="47">
        <v>8</v>
      </c>
      <c r="AI12" s="47">
        <v>7</v>
      </c>
      <c r="AJ12" s="47">
        <v>20</v>
      </c>
      <c r="AK12" s="47">
        <v>10</v>
      </c>
      <c r="AL12" s="47">
        <v>15</v>
      </c>
      <c r="AM12" s="47">
        <v>20</v>
      </c>
      <c r="AN12" s="47">
        <v>8</v>
      </c>
      <c r="AO12" s="47">
        <v>7</v>
      </c>
      <c r="AP12" s="47">
        <v>20</v>
      </c>
      <c r="AQ12" s="47">
        <v>10</v>
      </c>
      <c r="AR12" s="47">
        <v>15</v>
      </c>
      <c r="AS12" s="47">
        <v>20</v>
      </c>
      <c r="AT12" s="47">
        <v>8</v>
      </c>
      <c r="AU12" s="47">
        <v>7</v>
      </c>
      <c r="AV12" s="47">
        <f>SUM(F12:$K12)</f>
        <v>80</v>
      </c>
      <c r="AW12" s="47">
        <f t="shared" si="1"/>
        <v>80</v>
      </c>
      <c r="AX12" s="47">
        <f t="shared" si="2"/>
        <v>80</v>
      </c>
      <c r="AY12" s="47">
        <f t="shared" si="3"/>
        <v>80</v>
      </c>
      <c r="AZ12" s="47">
        <f t="shared" si="4"/>
        <v>80</v>
      </c>
      <c r="BA12" s="47">
        <f t="shared" si="5"/>
        <v>80</v>
      </c>
      <c r="BB12" s="47">
        <f t="shared" si="6"/>
        <v>80</v>
      </c>
      <c r="BC12" s="47">
        <f t="array" ref="BC12">MAX(IF(AV12:BB12&gt;0,AV12:BB12))</f>
        <v>80</v>
      </c>
      <c r="BD12" s="47">
        <f t="array" ref="BD12">MIN(IF(AV12:BB12&gt;0,AV12:BB12))</f>
        <v>80</v>
      </c>
      <c r="BE12" s="54">
        <f t="shared" si="7"/>
        <v>80</v>
      </c>
    </row>
    <row r="13" customHeight="1" spans="1:57">
      <c r="A13" s="47">
        <v>11</v>
      </c>
      <c r="B13" s="48" t="str">
        <f t="shared" si="0"/>
        <v>3号面试室11号考生</v>
      </c>
      <c r="C13" s="48" t="e">
        <f>INDEX(#REF!,MATCH(第3面试室!B13,#REF!,0))</f>
        <v>#REF!</v>
      </c>
      <c r="D13" s="48" t="e">
        <f>INDEX(#REF!,MATCH(第3面试室!B13,#REF!,0))</f>
        <v>#REF!</v>
      </c>
      <c r="E13" s="49" t="e">
        <f>INDEX(#REF!,MATCH(第3面试室!B13,#REF!,0))</f>
        <v>#REF!</v>
      </c>
      <c r="F13" s="47">
        <v>20</v>
      </c>
      <c r="G13" s="47">
        <v>10</v>
      </c>
      <c r="H13" s="47">
        <v>15</v>
      </c>
      <c r="I13" s="47">
        <v>20</v>
      </c>
      <c r="J13" s="47">
        <v>8</v>
      </c>
      <c r="K13" s="47">
        <v>7</v>
      </c>
      <c r="L13" s="47">
        <v>20</v>
      </c>
      <c r="M13" s="47">
        <v>10</v>
      </c>
      <c r="N13" s="47">
        <v>15</v>
      </c>
      <c r="O13" s="47">
        <v>20</v>
      </c>
      <c r="P13" s="47">
        <v>8</v>
      </c>
      <c r="Q13" s="47">
        <v>7</v>
      </c>
      <c r="R13" s="47">
        <v>20</v>
      </c>
      <c r="S13" s="47">
        <v>10</v>
      </c>
      <c r="T13" s="47">
        <v>15</v>
      </c>
      <c r="U13" s="47">
        <v>20</v>
      </c>
      <c r="V13" s="47">
        <v>8</v>
      </c>
      <c r="W13" s="47">
        <v>7</v>
      </c>
      <c r="X13" s="47">
        <v>20</v>
      </c>
      <c r="Y13" s="47">
        <v>10</v>
      </c>
      <c r="Z13" s="47">
        <v>15</v>
      </c>
      <c r="AA13" s="47">
        <v>20</v>
      </c>
      <c r="AB13" s="47">
        <v>8</v>
      </c>
      <c r="AC13" s="47">
        <v>7</v>
      </c>
      <c r="AD13" s="47">
        <v>20</v>
      </c>
      <c r="AE13" s="47">
        <v>10</v>
      </c>
      <c r="AF13" s="47">
        <v>15</v>
      </c>
      <c r="AG13" s="47">
        <v>20</v>
      </c>
      <c r="AH13" s="47">
        <v>8</v>
      </c>
      <c r="AI13" s="47">
        <v>7</v>
      </c>
      <c r="AJ13" s="47">
        <v>20</v>
      </c>
      <c r="AK13" s="47">
        <v>10</v>
      </c>
      <c r="AL13" s="47">
        <v>15</v>
      </c>
      <c r="AM13" s="47">
        <v>20</v>
      </c>
      <c r="AN13" s="47">
        <v>8</v>
      </c>
      <c r="AO13" s="47">
        <v>7</v>
      </c>
      <c r="AP13" s="47">
        <v>20</v>
      </c>
      <c r="AQ13" s="47">
        <v>10</v>
      </c>
      <c r="AR13" s="47">
        <v>15</v>
      </c>
      <c r="AS13" s="47">
        <v>20</v>
      </c>
      <c r="AT13" s="47">
        <v>8</v>
      </c>
      <c r="AU13" s="47">
        <v>7</v>
      </c>
      <c r="AV13" s="47">
        <f>SUM(F13:$K13)</f>
        <v>80</v>
      </c>
      <c r="AW13" s="47">
        <f t="shared" si="1"/>
        <v>80</v>
      </c>
      <c r="AX13" s="47">
        <f t="shared" si="2"/>
        <v>80</v>
      </c>
      <c r="AY13" s="47">
        <f t="shared" si="3"/>
        <v>80</v>
      </c>
      <c r="AZ13" s="47">
        <f t="shared" si="4"/>
        <v>80</v>
      </c>
      <c r="BA13" s="47">
        <f t="shared" si="5"/>
        <v>80</v>
      </c>
      <c r="BB13" s="47">
        <f t="shared" si="6"/>
        <v>80</v>
      </c>
      <c r="BC13" s="47">
        <f t="array" ref="BC13">MAX(IF(AV13:BB13&gt;0,AV13:BB13))</f>
        <v>80</v>
      </c>
      <c r="BD13" s="47">
        <f t="array" ref="BD13">MIN(IF(AV13:BB13&gt;0,AV13:BB13))</f>
        <v>80</v>
      </c>
      <c r="BE13" s="54">
        <f t="shared" si="7"/>
        <v>80</v>
      </c>
    </row>
    <row r="14" customHeight="1" spans="1:57">
      <c r="A14" s="47">
        <v>12</v>
      </c>
      <c r="B14" s="48" t="str">
        <f t="shared" si="0"/>
        <v>3号面试室12号考生</v>
      </c>
      <c r="C14" s="48" t="e">
        <f>INDEX(#REF!,MATCH(第3面试室!B14,#REF!,0))</f>
        <v>#REF!</v>
      </c>
      <c r="D14" s="48" t="e">
        <f>INDEX(#REF!,MATCH(第3面试室!B14,#REF!,0))</f>
        <v>#REF!</v>
      </c>
      <c r="E14" s="49" t="e">
        <f>INDEX(#REF!,MATCH(第3面试室!B14,#REF!,0))</f>
        <v>#REF!</v>
      </c>
      <c r="F14" s="47">
        <v>20</v>
      </c>
      <c r="G14" s="47">
        <v>10</v>
      </c>
      <c r="H14" s="47">
        <v>15</v>
      </c>
      <c r="I14" s="47">
        <v>20</v>
      </c>
      <c r="J14" s="47">
        <v>8</v>
      </c>
      <c r="K14" s="47">
        <v>7</v>
      </c>
      <c r="L14" s="47">
        <v>20</v>
      </c>
      <c r="M14" s="47">
        <v>10</v>
      </c>
      <c r="N14" s="47">
        <v>15</v>
      </c>
      <c r="O14" s="47">
        <v>20</v>
      </c>
      <c r="P14" s="47">
        <v>8</v>
      </c>
      <c r="Q14" s="47">
        <v>7</v>
      </c>
      <c r="R14" s="47">
        <v>20</v>
      </c>
      <c r="S14" s="47">
        <v>10</v>
      </c>
      <c r="T14" s="47">
        <v>15</v>
      </c>
      <c r="U14" s="47">
        <v>20</v>
      </c>
      <c r="V14" s="47">
        <v>8</v>
      </c>
      <c r="W14" s="47">
        <v>7</v>
      </c>
      <c r="X14" s="47">
        <v>20</v>
      </c>
      <c r="Y14" s="47">
        <v>10</v>
      </c>
      <c r="Z14" s="47">
        <v>15</v>
      </c>
      <c r="AA14" s="47">
        <v>20</v>
      </c>
      <c r="AB14" s="47">
        <v>8</v>
      </c>
      <c r="AC14" s="47">
        <v>7</v>
      </c>
      <c r="AD14" s="47">
        <v>20</v>
      </c>
      <c r="AE14" s="47">
        <v>10</v>
      </c>
      <c r="AF14" s="47">
        <v>15</v>
      </c>
      <c r="AG14" s="47">
        <v>20</v>
      </c>
      <c r="AH14" s="47">
        <v>8</v>
      </c>
      <c r="AI14" s="47">
        <v>7</v>
      </c>
      <c r="AJ14" s="47">
        <v>20</v>
      </c>
      <c r="AK14" s="47">
        <v>10</v>
      </c>
      <c r="AL14" s="47">
        <v>15</v>
      </c>
      <c r="AM14" s="47">
        <v>20</v>
      </c>
      <c r="AN14" s="47">
        <v>8</v>
      </c>
      <c r="AO14" s="47">
        <v>7</v>
      </c>
      <c r="AP14" s="47">
        <v>20</v>
      </c>
      <c r="AQ14" s="47">
        <v>10</v>
      </c>
      <c r="AR14" s="47">
        <v>15</v>
      </c>
      <c r="AS14" s="47">
        <v>20</v>
      </c>
      <c r="AT14" s="47">
        <v>8</v>
      </c>
      <c r="AU14" s="47">
        <v>7</v>
      </c>
      <c r="AV14" s="47">
        <f>SUM(F14:$K14)</f>
        <v>80</v>
      </c>
      <c r="AW14" s="47">
        <f t="shared" si="1"/>
        <v>80</v>
      </c>
      <c r="AX14" s="47">
        <f t="shared" si="2"/>
        <v>80</v>
      </c>
      <c r="AY14" s="47">
        <f t="shared" si="3"/>
        <v>80</v>
      </c>
      <c r="AZ14" s="47">
        <f t="shared" si="4"/>
        <v>80</v>
      </c>
      <c r="BA14" s="47">
        <f t="shared" si="5"/>
        <v>80</v>
      </c>
      <c r="BB14" s="47">
        <f t="shared" si="6"/>
        <v>80</v>
      </c>
      <c r="BC14" s="47">
        <f t="array" ref="BC14">MAX(IF(AV14:BB14&gt;0,AV14:BB14))</f>
        <v>80</v>
      </c>
      <c r="BD14" s="47">
        <f t="array" ref="BD14">MIN(IF(AV14:BB14&gt;0,AV14:BB14))</f>
        <v>80</v>
      </c>
      <c r="BE14" s="54">
        <f t="shared" si="7"/>
        <v>80</v>
      </c>
    </row>
    <row r="15" customHeight="1" spans="1:57">
      <c r="A15" s="47">
        <v>13</v>
      </c>
      <c r="B15" s="48" t="str">
        <f t="shared" si="0"/>
        <v>3号面试室13号考生</v>
      </c>
      <c r="C15" s="48" t="e">
        <f>INDEX(#REF!,MATCH(第3面试室!B15,#REF!,0))</f>
        <v>#REF!</v>
      </c>
      <c r="D15" s="48" t="e">
        <f>INDEX(#REF!,MATCH(第3面试室!B15,#REF!,0))</f>
        <v>#REF!</v>
      </c>
      <c r="E15" s="49" t="e">
        <f>INDEX(#REF!,MATCH(第3面试室!B15,#REF!,0))</f>
        <v>#REF!</v>
      </c>
      <c r="F15" s="47">
        <v>20</v>
      </c>
      <c r="G15" s="47">
        <v>10</v>
      </c>
      <c r="H15" s="47">
        <v>15</v>
      </c>
      <c r="I15" s="47">
        <v>20</v>
      </c>
      <c r="J15" s="47">
        <v>8</v>
      </c>
      <c r="K15" s="47">
        <v>7</v>
      </c>
      <c r="L15" s="47">
        <v>20</v>
      </c>
      <c r="M15" s="47">
        <v>10</v>
      </c>
      <c r="N15" s="47">
        <v>15</v>
      </c>
      <c r="O15" s="47">
        <v>20</v>
      </c>
      <c r="P15" s="47">
        <v>8</v>
      </c>
      <c r="Q15" s="47">
        <v>7</v>
      </c>
      <c r="R15" s="47">
        <v>20</v>
      </c>
      <c r="S15" s="47">
        <v>10</v>
      </c>
      <c r="T15" s="47">
        <v>15</v>
      </c>
      <c r="U15" s="47">
        <v>20</v>
      </c>
      <c r="V15" s="47">
        <v>8</v>
      </c>
      <c r="W15" s="47">
        <v>7</v>
      </c>
      <c r="X15" s="47">
        <v>20</v>
      </c>
      <c r="Y15" s="47">
        <v>10</v>
      </c>
      <c r="Z15" s="47">
        <v>15</v>
      </c>
      <c r="AA15" s="47">
        <v>20</v>
      </c>
      <c r="AB15" s="47">
        <v>8</v>
      </c>
      <c r="AC15" s="47">
        <v>7</v>
      </c>
      <c r="AD15" s="47">
        <v>20</v>
      </c>
      <c r="AE15" s="47">
        <v>10</v>
      </c>
      <c r="AF15" s="47">
        <v>15</v>
      </c>
      <c r="AG15" s="47">
        <v>20</v>
      </c>
      <c r="AH15" s="47">
        <v>8</v>
      </c>
      <c r="AI15" s="47">
        <v>7</v>
      </c>
      <c r="AJ15" s="47">
        <v>20</v>
      </c>
      <c r="AK15" s="47">
        <v>10</v>
      </c>
      <c r="AL15" s="47">
        <v>15</v>
      </c>
      <c r="AM15" s="47">
        <v>20</v>
      </c>
      <c r="AN15" s="47">
        <v>8</v>
      </c>
      <c r="AO15" s="47">
        <v>7</v>
      </c>
      <c r="AP15" s="47">
        <v>20</v>
      </c>
      <c r="AQ15" s="47">
        <v>10</v>
      </c>
      <c r="AR15" s="47">
        <v>15</v>
      </c>
      <c r="AS15" s="47">
        <v>20</v>
      </c>
      <c r="AT15" s="47">
        <v>8</v>
      </c>
      <c r="AU15" s="47">
        <v>7</v>
      </c>
      <c r="AV15" s="47">
        <f>SUM(F15:$K15)</f>
        <v>80</v>
      </c>
      <c r="AW15" s="47">
        <f t="shared" si="1"/>
        <v>80</v>
      </c>
      <c r="AX15" s="47">
        <f t="shared" si="2"/>
        <v>80</v>
      </c>
      <c r="AY15" s="47">
        <f t="shared" si="3"/>
        <v>80</v>
      </c>
      <c r="AZ15" s="47">
        <f t="shared" si="4"/>
        <v>80</v>
      </c>
      <c r="BA15" s="47">
        <f t="shared" si="5"/>
        <v>80</v>
      </c>
      <c r="BB15" s="47">
        <f t="shared" si="6"/>
        <v>80</v>
      </c>
      <c r="BC15" s="47">
        <f t="array" ref="BC15">MAX(IF(AV15:BB15&gt;0,AV15:BB15))</f>
        <v>80</v>
      </c>
      <c r="BD15" s="47">
        <f t="array" ref="BD15">MIN(IF(AV15:BB15&gt;0,AV15:BB15))</f>
        <v>80</v>
      </c>
      <c r="BE15" s="54">
        <f t="shared" si="7"/>
        <v>80</v>
      </c>
    </row>
    <row r="16" customHeight="1" spans="1:57">
      <c r="A16" s="47">
        <v>14</v>
      </c>
      <c r="B16" s="48" t="str">
        <f t="shared" si="0"/>
        <v>3号面试室14号考生</v>
      </c>
      <c r="C16" s="48" t="e">
        <f>INDEX(#REF!,MATCH(第3面试室!B16,#REF!,0))</f>
        <v>#REF!</v>
      </c>
      <c r="D16" s="48" t="e">
        <f>INDEX(#REF!,MATCH(第3面试室!B16,#REF!,0))</f>
        <v>#REF!</v>
      </c>
      <c r="E16" s="49" t="e">
        <f>INDEX(#REF!,MATCH(第3面试室!B16,#REF!,0))</f>
        <v>#REF!</v>
      </c>
      <c r="F16" s="47">
        <v>20</v>
      </c>
      <c r="G16" s="47">
        <v>10</v>
      </c>
      <c r="H16" s="47">
        <v>15</v>
      </c>
      <c r="I16" s="47">
        <v>20</v>
      </c>
      <c r="J16" s="47">
        <v>8</v>
      </c>
      <c r="K16" s="47">
        <v>7</v>
      </c>
      <c r="L16" s="47">
        <v>20</v>
      </c>
      <c r="M16" s="47">
        <v>10</v>
      </c>
      <c r="N16" s="47">
        <v>15</v>
      </c>
      <c r="O16" s="47">
        <v>20</v>
      </c>
      <c r="P16" s="47">
        <v>8</v>
      </c>
      <c r="Q16" s="47">
        <v>7</v>
      </c>
      <c r="R16" s="47">
        <v>20</v>
      </c>
      <c r="S16" s="47">
        <v>10</v>
      </c>
      <c r="T16" s="47">
        <v>15</v>
      </c>
      <c r="U16" s="47">
        <v>20</v>
      </c>
      <c r="V16" s="47">
        <v>8</v>
      </c>
      <c r="W16" s="47">
        <v>7</v>
      </c>
      <c r="X16" s="47">
        <v>20</v>
      </c>
      <c r="Y16" s="47">
        <v>10</v>
      </c>
      <c r="Z16" s="47">
        <v>15</v>
      </c>
      <c r="AA16" s="47">
        <v>20</v>
      </c>
      <c r="AB16" s="47">
        <v>8</v>
      </c>
      <c r="AC16" s="47">
        <v>7</v>
      </c>
      <c r="AD16" s="47">
        <v>20</v>
      </c>
      <c r="AE16" s="47">
        <v>10</v>
      </c>
      <c r="AF16" s="47">
        <v>15</v>
      </c>
      <c r="AG16" s="47">
        <v>20</v>
      </c>
      <c r="AH16" s="47">
        <v>8</v>
      </c>
      <c r="AI16" s="47">
        <v>7</v>
      </c>
      <c r="AJ16" s="47">
        <v>20</v>
      </c>
      <c r="AK16" s="47">
        <v>10</v>
      </c>
      <c r="AL16" s="47">
        <v>15</v>
      </c>
      <c r="AM16" s="47">
        <v>20</v>
      </c>
      <c r="AN16" s="47">
        <v>8</v>
      </c>
      <c r="AO16" s="47">
        <v>7</v>
      </c>
      <c r="AP16" s="47">
        <v>20</v>
      </c>
      <c r="AQ16" s="47">
        <v>10</v>
      </c>
      <c r="AR16" s="47">
        <v>15</v>
      </c>
      <c r="AS16" s="47">
        <v>20</v>
      </c>
      <c r="AT16" s="47">
        <v>8</v>
      </c>
      <c r="AU16" s="47">
        <v>7</v>
      </c>
      <c r="AV16" s="47">
        <f>SUM(F16:$K16)</f>
        <v>80</v>
      </c>
      <c r="AW16" s="47">
        <f t="shared" si="1"/>
        <v>80</v>
      </c>
      <c r="AX16" s="47">
        <f t="shared" si="2"/>
        <v>80</v>
      </c>
      <c r="AY16" s="47">
        <f t="shared" si="3"/>
        <v>80</v>
      </c>
      <c r="AZ16" s="47">
        <f t="shared" si="4"/>
        <v>80</v>
      </c>
      <c r="BA16" s="47">
        <f t="shared" si="5"/>
        <v>80</v>
      </c>
      <c r="BB16" s="47">
        <f t="shared" si="6"/>
        <v>80</v>
      </c>
      <c r="BC16" s="47">
        <f t="array" ref="BC16">MAX(IF(AV16:BB16&gt;0,AV16:BB16))</f>
        <v>80</v>
      </c>
      <c r="BD16" s="47">
        <f t="array" ref="BD16">MIN(IF(AV16:BB16&gt;0,AV16:BB16))</f>
        <v>80</v>
      </c>
      <c r="BE16" s="54">
        <f t="shared" si="7"/>
        <v>80</v>
      </c>
    </row>
    <row r="17" customHeight="1" spans="1:57">
      <c r="A17" s="47">
        <v>15</v>
      </c>
      <c r="B17" s="48" t="str">
        <f t="shared" si="0"/>
        <v>3号面试室15号考生</v>
      </c>
      <c r="C17" s="48" t="e">
        <f>INDEX(#REF!,MATCH(第3面试室!B17,#REF!,0))</f>
        <v>#REF!</v>
      </c>
      <c r="D17" s="48" t="e">
        <f>INDEX(#REF!,MATCH(第3面试室!B17,#REF!,0))</f>
        <v>#REF!</v>
      </c>
      <c r="E17" s="49" t="e">
        <f>INDEX(#REF!,MATCH(第3面试室!B17,#REF!,0))</f>
        <v>#REF!</v>
      </c>
      <c r="F17" s="47">
        <v>20</v>
      </c>
      <c r="G17" s="47">
        <v>10</v>
      </c>
      <c r="H17" s="47">
        <v>15</v>
      </c>
      <c r="I17" s="47">
        <v>20</v>
      </c>
      <c r="J17" s="47">
        <v>8</v>
      </c>
      <c r="K17" s="47">
        <v>7</v>
      </c>
      <c r="L17" s="47">
        <v>20</v>
      </c>
      <c r="M17" s="47">
        <v>10</v>
      </c>
      <c r="N17" s="47">
        <v>15</v>
      </c>
      <c r="O17" s="47">
        <v>20</v>
      </c>
      <c r="P17" s="47">
        <v>8</v>
      </c>
      <c r="Q17" s="47">
        <v>7</v>
      </c>
      <c r="R17" s="47">
        <v>20</v>
      </c>
      <c r="S17" s="47">
        <v>10</v>
      </c>
      <c r="T17" s="47">
        <v>15</v>
      </c>
      <c r="U17" s="47">
        <v>20</v>
      </c>
      <c r="V17" s="47">
        <v>8</v>
      </c>
      <c r="W17" s="47">
        <v>7</v>
      </c>
      <c r="X17" s="47">
        <v>20</v>
      </c>
      <c r="Y17" s="47">
        <v>10</v>
      </c>
      <c r="Z17" s="47">
        <v>15</v>
      </c>
      <c r="AA17" s="47">
        <v>20</v>
      </c>
      <c r="AB17" s="47">
        <v>8</v>
      </c>
      <c r="AC17" s="47">
        <v>7</v>
      </c>
      <c r="AD17" s="47">
        <v>20</v>
      </c>
      <c r="AE17" s="47">
        <v>10</v>
      </c>
      <c r="AF17" s="47">
        <v>15</v>
      </c>
      <c r="AG17" s="47">
        <v>20</v>
      </c>
      <c r="AH17" s="47">
        <v>8</v>
      </c>
      <c r="AI17" s="47">
        <v>7</v>
      </c>
      <c r="AJ17" s="47">
        <v>20</v>
      </c>
      <c r="AK17" s="47">
        <v>10</v>
      </c>
      <c r="AL17" s="47">
        <v>15</v>
      </c>
      <c r="AM17" s="47">
        <v>20</v>
      </c>
      <c r="AN17" s="47">
        <v>8</v>
      </c>
      <c r="AO17" s="47">
        <v>7</v>
      </c>
      <c r="AP17" s="47">
        <v>20</v>
      </c>
      <c r="AQ17" s="47">
        <v>10</v>
      </c>
      <c r="AR17" s="47">
        <v>15</v>
      </c>
      <c r="AS17" s="47">
        <v>20</v>
      </c>
      <c r="AT17" s="47">
        <v>8</v>
      </c>
      <c r="AU17" s="47">
        <v>7</v>
      </c>
      <c r="AV17" s="47">
        <f>SUM(F17:$K17)</f>
        <v>80</v>
      </c>
      <c r="AW17" s="47">
        <f t="shared" si="1"/>
        <v>80</v>
      </c>
      <c r="AX17" s="47">
        <f t="shared" si="2"/>
        <v>80</v>
      </c>
      <c r="AY17" s="47">
        <f t="shared" si="3"/>
        <v>80</v>
      </c>
      <c r="AZ17" s="47">
        <f t="shared" si="4"/>
        <v>80</v>
      </c>
      <c r="BA17" s="47">
        <f t="shared" si="5"/>
        <v>80</v>
      </c>
      <c r="BB17" s="47">
        <f t="shared" si="6"/>
        <v>80</v>
      </c>
      <c r="BC17" s="47">
        <f t="array" ref="BC17">MAX(IF(AV17:BB17&gt;0,AV17:BB17))</f>
        <v>80</v>
      </c>
      <c r="BD17" s="47">
        <f t="array" ref="BD17">MIN(IF(AV17:BB17&gt;0,AV17:BB17))</f>
        <v>80</v>
      </c>
      <c r="BE17" s="54">
        <f t="shared" si="7"/>
        <v>80</v>
      </c>
    </row>
    <row r="18" customHeight="1" spans="1:57">
      <c r="A18" s="47">
        <v>16</v>
      </c>
      <c r="B18" s="48" t="str">
        <f t="shared" si="0"/>
        <v>3号面试室16号考生</v>
      </c>
      <c r="C18" s="48" t="e">
        <f>INDEX(#REF!,MATCH(第3面试室!B18,#REF!,0))</f>
        <v>#REF!</v>
      </c>
      <c r="D18" s="48" t="e">
        <f>INDEX(#REF!,MATCH(第3面试室!B18,#REF!,0))</f>
        <v>#REF!</v>
      </c>
      <c r="E18" s="49" t="e">
        <f>INDEX(#REF!,MATCH(第3面试室!B18,#REF!,0))</f>
        <v>#REF!</v>
      </c>
      <c r="F18" s="47">
        <v>20</v>
      </c>
      <c r="G18" s="47">
        <v>10</v>
      </c>
      <c r="H18" s="47">
        <v>15</v>
      </c>
      <c r="I18" s="47">
        <v>20</v>
      </c>
      <c r="J18" s="47">
        <v>8</v>
      </c>
      <c r="K18" s="47">
        <v>7</v>
      </c>
      <c r="L18" s="47">
        <v>20</v>
      </c>
      <c r="M18" s="47">
        <v>10</v>
      </c>
      <c r="N18" s="47">
        <v>15</v>
      </c>
      <c r="O18" s="47">
        <v>20</v>
      </c>
      <c r="P18" s="47">
        <v>8</v>
      </c>
      <c r="Q18" s="47">
        <v>7</v>
      </c>
      <c r="R18" s="47">
        <v>20</v>
      </c>
      <c r="S18" s="47">
        <v>10</v>
      </c>
      <c r="T18" s="47">
        <v>15</v>
      </c>
      <c r="U18" s="47">
        <v>20</v>
      </c>
      <c r="V18" s="47">
        <v>8</v>
      </c>
      <c r="W18" s="47">
        <v>7</v>
      </c>
      <c r="X18" s="47">
        <v>20</v>
      </c>
      <c r="Y18" s="47">
        <v>10</v>
      </c>
      <c r="Z18" s="47">
        <v>15</v>
      </c>
      <c r="AA18" s="47">
        <v>20</v>
      </c>
      <c r="AB18" s="47">
        <v>8</v>
      </c>
      <c r="AC18" s="47">
        <v>7</v>
      </c>
      <c r="AD18" s="47">
        <v>20</v>
      </c>
      <c r="AE18" s="47">
        <v>10</v>
      </c>
      <c r="AF18" s="47">
        <v>15</v>
      </c>
      <c r="AG18" s="47">
        <v>20</v>
      </c>
      <c r="AH18" s="47">
        <v>8</v>
      </c>
      <c r="AI18" s="47">
        <v>7</v>
      </c>
      <c r="AJ18" s="47">
        <v>20</v>
      </c>
      <c r="AK18" s="47">
        <v>10</v>
      </c>
      <c r="AL18" s="47">
        <v>15</v>
      </c>
      <c r="AM18" s="47">
        <v>20</v>
      </c>
      <c r="AN18" s="47">
        <v>8</v>
      </c>
      <c r="AO18" s="47">
        <v>7</v>
      </c>
      <c r="AP18" s="47">
        <v>20</v>
      </c>
      <c r="AQ18" s="47">
        <v>10</v>
      </c>
      <c r="AR18" s="47">
        <v>15</v>
      </c>
      <c r="AS18" s="47">
        <v>20</v>
      </c>
      <c r="AT18" s="47">
        <v>8</v>
      </c>
      <c r="AU18" s="47">
        <v>7</v>
      </c>
      <c r="AV18" s="47">
        <f>SUM(F18:$K18)</f>
        <v>80</v>
      </c>
      <c r="AW18" s="47">
        <f t="shared" si="1"/>
        <v>80</v>
      </c>
      <c r="AX18" s="47">
        <f t="shared" si="2"/>
        <v>80</v>
      </c>
      <c r="AY18" s="47">
        <f t="shared" si="3"/>
        <v>80</v>
      </c>
      <c r="AZ18" s="47">
        <f t="shared" si="4"/>
        <v>80</v>
      </c>
      <c r="BA18" s="47">
        <f t="shared" si="5"/>
        <v>80</v>
      </c>
      <c r="BB18" s="47">
        <f t="shared" si="6"/>
        <v>80</v>
      </c>
      <c r="BC18" s="47">
        <f t="array" ref="BC18">MAX(IF(AV18:BB18&gt;0,AV18:BB18))</f>
        <v>80</v>
      </c>
      <c r="BD18" s="47">
        <f t="array" ref="BD18">MIN(IF(AV18:BB18&gt;0,AV18:BB18))</f>
        <v>80</v>
      </c>
      <c r="BE18" s="54">
        <f t="shared" si="7"/>
        <v>80</v>
      </c>
    </row>
    <row r="19" customHeight="1" spans="1:57">
      <c r="A19" s="47">
        <v>17</v>
      </c>
      <c r="B19" s="48" t="str">
        <f t="shared" si="0"/>
        <v>3号面试室17号考生</v>
      </c>
      <c r="C19" s="48" t="e">
        <f>INDEX(#REF!,MATCH(第3面试室!B19,#REF!,0))</f>
        <v>#REF!</v>
      </c>
      <c r="D19" s="48" t="e">
        <f>INDEX(#REF!,MATCH(第3面试室!B19,#REF!,0))</f>
        <v>#REF!</v>
      </c>
      <c r="E19" s="49" t="e">
        <f>INDEX(#REF!,MATCH(第3面试室!B19,#REF!,0))</f>
        <v>#REF!</v>
      </c>
      <c r="F19" s="47">
        <v>20</v>
      </c>
      <c r="G19" s="47">
        <v>10</v>
      </c>
      <c r="H19" s="47">
        <v>15</v>
      </c>
      <c r="I19" s="47">
        <v>20</v>
      </c>
      <c r="J19" s="47">
        <v>8</v>
      </c>
      <c r="K19" s="47">
        <v>7</v>
      </c>
      <c r="L19" s="47">
        <v>20</v>
      </c>
      <c r="M19" s="47">
        <v>10</v>
      </c>
      <c r="N19" s="47">
        <v>15</v>
      </c>
      <c r="O19" s="47">
        <v>20</v>
      </c>
      <c r="P19" s="47">
        <v>8</v>
      </c>
      <c r="Q19" s="47">
        <v>7</v>
      </c>
      <c r="R19" s="47">
        <v>20</v>
      </c>
      <c r="S19" s="47">
        <v>10</v>
      </c>
      <c r="T19" s="47">
        <v>15</v>
      </c>
      <c r="U19" s="47">
        <v>20</v>
      </c>
      <c r="V19" s="47">
        <v>8</v>
      </c>
      <c r="W19" s="47">
        <v>7</v>
      </c>
      <c r="X19" s="47">
        <v>20</v>
      </c>
      <c r="Y19" s="47">
        <v>10</v>
      </c>
      <c r="Z19" s="47">
        <v>15</v>
      </c>
      <c r="AA19" s="47">
        <v>20</v>
      </c>
      <c r="AB19" s="47">
        <v>8</v>
      </c>
      <c r="AC19" s="47">
        <v>7</v>
      </c>
      <c r="AD19" s="47">
        <v>20</v>
      </c>
      <c r="AE19" s="47">
        <v>10</v>
      </c>
      <c r="AF19" s="47">
        <v>15</v>
      </c>
      <c r="AG19" s="47">
        <v>20</v>
      </c>
      <c r="AH19" s="47">
        <v>8</v>
      </c>
      <c r="AI19" s="47">
        <v>7</v>
      </c>
      <c r="AJ19" s="47">
        <v>20</v>
      </c>
      <c r="AK19" s="47">
        <v>10</v>
      </c>
      <c r="AL19" s="47">
        <v>15</v>
      </c>
      <c r="AM19" s="47">
        <v>20</v>
      </c>
      <c r="AN19" s="47">
        <v>8</v>
      </c>
      <c r="AO19" s="47">
        <v>7</v>
      </c>
      <c r="AP19" s="47">
        <v>20</v>
      </c>
      <c r="AQ19" s="47">
        <v>10</v>
      </c>
      <c r="AR19" s="47">
        <v>15</v>
      </c>
      <c r="AS19" s="47">
        <v>20</v>
      </c>
      <c r="AT19" s="47">
        <v>8</v>
      </c>
      <c r="AU19" s="47">
        <v>7</v>
      </c>
      <c r="AV19" s="47">
        <f>SUM(F19:$K19)</f>
        <v>80</v>
      </c>
      <c r="AW19" s="47">
        <f t="shared" si="1"/>
        <v>80</v>
      </c>
      <c r="AX19" s="47">
        <f t="shared" si="2"/>
        <v>80</v>
      </c>
      <c r="AY19" s="47">
        <f t="shared" si="3"/>
        <v>80</v>
      </c>
      <c r="AZ19" s="47">
        <f t="shared" si="4"/>
        <v>80</v>
      </c>
      <c r="BA19" s="47">
        <f t="shared" si="5"/>
        <v>80</v>
      </c>
      <c r="BB19" s="47">
        <f t="shared" si="6"/>
        <v>80</v>
      </c>
      <c r="BC19" s="47">
        <f t="array" ref="BC19">MAX(IF(AV19:BB19&gt;0,AV19:BB19))</f>
        <v>80</v>
      </c>
      <c r="BD19" s="47">
        <f t="array" ref="BD19">MIN(IF(AV19:BB19&gt;0,AV19:BB19))</f>
        <v>80</v>
      </c>
      <c r="BE19" s="54">
        <f t="shared" si="7"/>
        <v>80</v>
      </c>
    </row>
    <row r="20" customHeight="1" spans="1:57">
      <c r="A20" s="47">
        <v>18</v>
      </c>
      <c r="B20" s="48" t="str">
        <f t="shared" si="0"/>
        <v>3号面试室18号考生</v>
      </c>
      <c r="C20" s="48" t="e">
        <f>INDEX(#REF!,MATCH(第3面试室!B20,#REF!,0))</f>
        <v>#REF!</v>
      </c>
      <c r="D20" s="48" t="e">
        <f>INDEX(#REF!,MATCH(第3面试室!B20,#REF!,0))</f>
        <v>#REF!</v>
      </c>
      <c r="E20" s="49" t="e">
        <f>INDEX(#REF!,MATCH(第3面试室!B20,#REF!,0))</f>
        <v>#REF!</v>
      </c>
      <c r="F20" s="47">
        <v>20</v>
      </c>
      <c r="G20" s="47">
        <v>10</v>
      </c>
      <c r="H20" s="47">
        <v>15</v>
      </c>
      <c r="I20" s="47">
        <v>20</v>
      </c>
      <c r="J20" s="47">
        <v>8</v>
      </c>
      <c r="K20" s="47">
        <v>7</v>
      </c>
      <c r="L20" s="47">
        <v>20</v>
      </c>
      <c r="M20" s="47">
        <v>10</v>
      </c>
      <c r="N20" s="47">
        <v>15</v>
      </c>
      <c r="O20" s="47">
        <v>20</v>
      </c>
      <c r="P20" s="47">
        <v>8</v>
      </c>
      <c r="Q20" s="47">
        <v>7</v>
      </c>
      <c r="R20" s="47">
        <v>20</v>
      </c>
      <c r="S20" s="47">
        <v>10</v>
      </c>
      <c r="T20" s="47">
        <v>15</v>
      </c>
      <c r="U20" s="47">
        <v>20</v>
      </c>
      <c r="V20" s="47">
        <v>8</v>
      </c>
      <c r="W20" s="47">
        <v>7</v>
      </c>
      <c r="X20" s="47">
        <v>20</v>
      </c>
      <c r="Y20" s="47">
        <v>10</v>
      </c>
      <c r="Z20" s="47">
        <v>15</v>
      </c>
      <c r="AA20" s="47">
        <v>20</v>
      </c>
      <c r="AB20" s="47">
        <v>8</v>
      </c>
      <c r="AC20" s="47">
        <v>7</v>
      </c>
      <c r="AD20" s="47">
        <v>20</v>
      </c>
      <c r="AE20" s="47">
        <v>10</v>
      </c>
      <c r="AF20" s="47">
        <v>15</v>
      </c>
      <c r="AG20" s="47">
        <v>20</v>
      </c>
      <c r="AH20" s="47">
        <v>8</v>
      </c>
      <c r="AI20" s="47">
        <v>7</v>
      </c>
      <c r="AJ20" s="47">
        <v>20</v>
      </c>
      <c r="AK20" s="47">
        <v>10</v>
      </c>
      <c r="AL20" s="47">
        <v>15</v>
      </c>
      <c r="AM20" s="47">
        <v>20</v>
      </c>
      <c r="AN20" s="47">
        <v>8</v>
      </c>
      <c r="AO20" s="47">
        <v>7</v>
      </c>
      <c r="AP20" s="47">
        <v>20</v>
      </c>
      <c r="AQ20" s="47">
        <v>10</v>
      </c>
      <c r="AR20" s="47">
        <v>15</v>
      </c>
      <c r="AS20" s="47">
        <v>20</v>
      </c>
      <c r="AT20" s="47">
        <v>8</v>
      </c>
      <c r="AU20" s="47">
        <v>7</v>
      </c>
      <c r="AV20" s="47">
        <f>SUM(F20:$K20)</f>
        <v>80</v>
      </c>
      <c r="AW20" s="47">
        <f t="shared" si="1"/>
        <v>80</v>
      </c>
      <c r="AX20" s="47">
        <f t="shared" si="2"/>
        <v>80</v>
      </c>
      <c r="AY20" s="47">
        <f t="shared" si="3"/>
        <v>80</v>
      </c>
      <c r="AZ20" s="47">
        <f t="shared" si="4"/>
        <v>80</v>
      </c>
      <c r="BA20" s="47">
        <f t="shared" si="5"/>
        <v>80</v>
      </c>
      <c r="BB20" s="47">
        <f t="shared" si="6"/>
        <v>80</v>
      </c>
      <c r="BC20" s="47">
        <f t="array" ref="BC20">MAX(IF(AV20:BB20&gt;0,AV20:BB20))</f>
        <v>80</v>
      </c>
      <c r="BD20" s="47">
        <f t="array" ref="BD20">MIN(IF(AV20:BB20&gt;0,AV20:BB20))</f>
        <v>80</v>
      </c>
      <c r="BE20" s="54">
        <f t="shared" si="7"/>
        <v>80</v>
      </c>
    </row>
    <row r="21" customHeight="1" spans="1:57">
      <c r="A21" s="47">
        <v>19</v>
      </c>
      <c r="B21" s="48" t="str">
        <f t="shared" si="0"/>
        <v>3号面试室19号考生</v>
      </c>
      <c r="C21" s="48" t="e">
        <f>INDEX(#REF!,MATCH(第3面试室!B21,#REF!,0))</f>
        <v>#REF!</v>
      </c>
      <c r="D21" s="48" t="e">
        <f>INDEX(#REF!,MATCH(第3面试室!B21,#REF!,0))</f>
        <v>#REF!</v>
      </c>
      <c r="E21" s="49" t="e">
        <f>INDEX(#REF!,MATCH(第3面试室!B21,#REF!,0))</f>
        <v>#REF!</v>
      </c>
      <c r="F21" s="47">
        <v>20</v>
      </c>
      <c r="G21" s="47">
        <v>10</v>
      </c>
      <c r="H21" s="47">
        <v>15</v>
      </c>
      <c r="I21" s="47">
        <v>20</v>
      </c>
      <c r="J21" s="47">
        <v>8</v>
      </c>
      <c r="K21" s="47">
        <v>7</v>
      </c>
      <c r="L21" s="47">
        <v>20</v>
      </c>
      <c r="M21" s="47">
        <v>10</v>
      </c>
      <c r="N21" s="47">
        <v>15</v>
      </c>
      <c r="O21" s="47">
        <v>20</v>
      </c>
      <c r="P21" s="47">
        <v>8</v>
      </c>
      <c r="Q21" s="47">
        <v>7</v>
      </c>
      <c r="R21" s="47">
        <v>20</v>
      </c>
      <c r="S21" s="47">
        <v>10</v>
      </c>
      <c r="T21" s="47">
        <v>15</v>
      </c>
      <c r="U21" s="47">
        <v>20</v>
      </c>
      <c r="V21" s="47">
        <v>8</v>
      </c>
      <c r="W21" s="47">
        <v>7</v>
      </c>
      <c r="X21" s="47">
        <v>20</v>
      </c>
      <c r="Y21" s="47">
        <v>10</v>
      </c>
      <c r="Z21" s="47">
        <v>15</v>
      </c>
      <c r="AA21" s="47">
        <v>20</v>
      </c>
      <c r="AB21" s="47">
        <v>8</v>
      </c>
      <c r="AC21" s="47">
        <v>7</v>
      </c>
      <c r="AD21" s="47">
        <v>20</v>
      </c>
      <c r="AE21" s="47">
        <v>10</v>
      </c>
      <c r="AF21" s="47">
        <v>15</v>
      </c>
      <c r="AG21" s="47">
        <v>20</v>
      </c>
      <c r="AH21" s="47">
        <v>8</v>
      </c>
      <c r="AI21" s="47">
        <v>7</v>
      </c>
      <c r="AJ21" s="47">
        <v>20</v>
      </c>
      <c r="AK21" s="47">
        <v>10</v>
      </c>
      <c r="AL21" s="47">
        <v>15</v>
      </c>
      <c r="AM21" s="47">
        <v>20</v>
      </c>
      <c r="AN21" s="47">
        <v>8</v>
      </c>
      <c r="AO21" s="47">
        <v>7</v>
      </c>
      <c r="AP21" s="47">
        <v>20</v>
      </c>
      <c r="AQ21" s="47">
        <v>10</v>
      </c>
      <c r="AR21" s="47">
        <v>15</v>
      </c>
      <c r="AS21" s="47">
        <v>20</v>
      </c>
      <c r="AT21" s="47">
        <v>8</v>
      </c>
      <c r="AU21" s="47">
        <v>7</v>
      </c>
      <c r="AV21" s="47">
        <f>SUM(F21:$K21)</f>
        <v>80</v>
      </c>
      <c r="AW21" s="47">
        <f t="shared" si="1"/>
        <v>80</v>
      </c>
      <c r="AX21" s="47">
        <f t="shared" si="2"/>
        <v>80</v>
      </c>
      <c r="AY21" s="47">
        <f t="shared" si="3"/>
        <v>80</v>
      </c>
      <c r="AZ21" s="47">
        <f t="shared" si="4"/>
        <v>80</v>
      </c>
      <c r="BA21" s="47">
        <f t="shared" si="5"/>
        <v>80</v>
      </c>
      <c r="BB21" s="47">
        <f t="shared" si="6"/>
        <v>80</v>
      </c>
      <c r="BC21" s="47">
        <f t="array" ref="BC21">MAX(IF(AV21:BB21&gt;0,AV21:BB21))</f>
        <v>80</v>
      </c>
      <c r="BD21" s="47">
        <f t="array" ref="BD21">MIN(IF(AV21:BB21&gt;0,AV21:BB21))</f>
        <v>80</v>
      </c>
      <c r="BE21" s="54">
        <f t="shared" si="7"/>
        <v>80</v>
      </c>
    </row>
    <row r="22" customHeight="1" spans="1:57">
      <c r="A22" s="47">
        <v>20</v>
      </c>
      <c r="B22" s="48" t="str">
        <f t="shared" si="0"/>
        <v>3号面试室20号考生</v>
      </c>
      <c r="C22" s="48" t="e">
        <f>INDEX(#REF!,MATCH(第3面试室!B22,#REF!,0))</f>
        <v>#REF!</v>
      </c>
      <c r="D22" s="48" t="e">
        <f>INDEX(#REF!,MATCH(第3面试室!B22,#REF!,0))</f>
        <v>#REF!</v>
      </c>
      <c r="E22" s="49" t="e">
        <f>INDEX(#REF!,MATCH(第3面试室!B22,#REF!,0))</f>
        <v>#REF!</v>
      </c>
      <c r="F22" s="47">
        <v>20</v>
      </c>
      <c r="G22" s="47">
        <v>10</v>
      </c>
      <c r="H22" s="47">
        <v>15</v>
      </c>
      <c r="I22" s="47">
        <v>20</v>
      </c>
      <c r="J22" s="47">
        <v>8</v>
      </c>
      <c r="K22" s="47">
        <v>7</v>
      </c>
      <c r="L22" s="47">
        <v>20</v>
      </c>
      <c r="M22" s="47">
        <v>10</v>
      </c>
      <c r="N22" s="47">
        <v>15</v>
      </c>
      <c r="O22" s="47">
        <v>20</v>
      </c>
      <c r="P22" s="47">
        <v>8</v>
      </c>
      <c r="Q22" s="47">
        <v>7</v>
      </c>
      <c r="R22" s="47">
        <v>20</v>
      </c>
      <c r="S22" s="47">
        <v>10</v>
      </c>
      <c r="T22" s="47">
        <v>15</v>
      </c>
      <c r="U22" s="47">
        <v>20</v>
      </c>
      <c r="V22" s="47">
        <v>8</v>
      </c>
      <c r="W22" s="47">
        <v>7</v>
      </c>
      <c r="X22" s="47">
        <v>20</v>
      </c>
      <c r="Y22" s="47">
        <v>10</v>
      </c>
      <c r="Z22" s="47">
        <v>15</v>
      </c>
      <c r="AA22" s="47">
        <v>20</v>
      </c>
      <c r="AB22" s="47">
        <v>8</v>
      </c>
      <c r="AC22" s="47">
        <v>7</v>
      </c>
      <c r="AD22" s="47">
        <v>20</v>
      </c>
      <c r="AE22" s="47">
        <v>10</v>
      </c>
      <c r="AF22" s="47">
        <v>15</v>
      </c>
      <c r="AG22" s="47">
        <v>20</v>
      </c>
      <c r="AH22" s="47">
        <v>8</v>
      </c>
      <c r="AI22" s="47">
        <v>7</v>
      </c>
      <c r="AJ22" s="47">
        <v>20</v>
      </c>
      <c r="AK22" s="47">
        <v>10</v>
      </c>
      <c r="AL22" s="47">
        <v>15</v>
      </c>
      <c r="AM22" s="47">
        <v>20</v>
      </c>
      <c r="AN22" s="47">
        <v>8</v>
      </c>
      <c r="AO22" s="47">
        <v>7</v>
      </c>
      <c r="AP22" s="47">
        <v>20</v>
      </c>
      <c r="AQ22" s="47">
        <v>10</v>
      </c>
      <c r="AR22" s="47">
        <v>15</v>
      </c>
      <c r="AS22" s="47">
        <v>20</v>
      </c>
      <c r="AT22" s="47">
        <v>8</v>
      </c>
      <c r="AU22" s="47">
        <v>7</v>
      </c>
      <c r="AV22" s="47">
        <f>SUM(F22:$K22)</f>
        <v>80</v>
      </c>
      <c r="AW22" s="47">
        <f t="shared" si="1"/>
        <v>80</v>
      </c>
      <c r="AX22" s="47">
        <f t="shared" si="2"/>
        <v>80</v>
      </c>
      <c r="AY22" s="47">
        <f t="shared" si="3"/>
        <v>80</v>
      </c>
      <c r="AZ22" s="47">
        <f t="shared" si="4"/>
        <v>80</v>
      </c>
      <c r="BA22" s="47">
        <f t="shared" si="5"/>
        <v>80</v>
      </c>
      <c r="BB22" s="47">
        <f t="shared" si="6"/>
        <v>80</v>
      </c>
      <c r="BC22" s="47">
        <f t="array" ref="BC22">MAX(IF(AV22:BB22&gt;0,AV22:BB22))</f>
        <v>80</v>
      </c>
      <c r="BD22" s="47">
        <f t="array" ref="BD22">MIN(IF(AV22:BB22&gt;0,AV22:BB22))</f>
        <v>80</v>
      </c>
      <c r="BE22" s="54">
        <f t="shared" si="7"/>
        <v>80</v>
      </c>
    </row>
    <row r="23" customHeight="1" spans="1:57">
      <c r="A23" s="47">
        <v>21</v>
      </c>
      <c r="B23" s="48" t="str">
        <f t="shared" si="0"/>
        <v>3号面试室21号考生</v>
      </c>
      <c r="C23" s="48" t="e">
        <f>INDEX(#REF!,MATCH(第3面试室!B23,#REF!,0))</f>
        <v>#REF!</v>
      </c>
      <c r="D23" s="48" t="e">
        <f>INDEX(#REF!,MATCH(第3面试室!B23,#REF!,0))</f>
        <v>#REF!</v>
      </c>
      <c r="E23" s="49" t="e">
        <f>INDEX(#REF!,MATCH(第3面试室!B23,#REF!,0))</f>
        <v>#REF!</v>
      </c>
      <c r="F23" s="47">
        <v>20</v>
      </c>
      <c r="G23" s="47">
        <v>10</v>
      </c>
      <c r="H23" s="47">
        <v>15</v>
      </c>
      <c r="I23" s="47">
        <v>20</v>
      </c>
      <c r="J23" s="47">
        <v>8</v>
      </c>
      <c r="K23" s="47">
        <v>7</v>
      </c>
      <c r="L23" s="47">
        <v>20</v>
      </c>
      <c r="M23" s="47">
        <v>10</v>
      </c>
      <c r="N23" s="47">
        <v>15</v>
      </c>
      <c r="O23" s="47">
        <v>20</v>
      </c>
      <c r="P23" s="47">
        <v>8</v>
      </c>
      <c r="Q23" s="47">
        <v>7</v>
      </c>
      <c r="R23" s="47">
        <v>20</v>
      </c>
      <c r="S23" s="47">
        <v>10</v>
      </c>
      <c r="T23" s="47">
        <v>15</v>
      </c>
      <c r="U23" s="47">
        <v>20</v>
      </c>
      <c r="V23" s="47">
        <v>8</v>
      </c>
      <c r="W23" s="47">
        <v>7</v>
      </c>
      <c r="X23" s="47">
        <v>20</v>
      </c>
      <c r="Y23" s="47">
        <v>10</v>
      </c>
      <c r="Z23" s="47">
        <v>15</v>
      </c>
      <c r="AA23" s="47">
        <v>20</v>
      </c>
      <c r="AB23" s="47">
        <v>8</v>
      </c>
      <c r="AC23" s="47">
        <v>7</v>
      </c>
      <c r="AD23" s="47">
        <v>20</v>
      </c>
      <c r="AE23" s="47">
        <v>10</v>
      </c>
      <c r="AF23" s="47">
        <v>15</v>
      </c>
      <c r="AG23" s="47">
        <v>20</v>
      </c>
      <c r="AH23" s="47">
        <v>8</v>
      </c>
      <c r="AI23" s="47">
        <v>7</v>
      </c>
      <c r="AJ23" s="47">
        <v>20</v>
      </c>
      <c r="AK23" s="47">
        <v>10</v>
      </c>
      <c r="AL23" s="47">
        <v>15</v>
      </c>
      <c r="AM23" s="47">
        <v>20</v>
      </c>
      <c r="AN23" s="47">
        <v>8</v>
      </c>
      <c r="AO23" s="47">
        <v>7</v>
      </c>
      <c r="AP23" s="47">
        <v>20</v>
      </c>
      <c r="AQ23" s="47">
        <v>10</v>
      </c>
      <c r="AR23" s="47">
        <v>15</v>
      </c>
      <c r="AS23" s="47">
        <v>20</v>
      </c>
      <c r="AT23" s="47">
        <v>8</v>
      </c>
      <c r="AU23" s="47">
        <v>7</v>
      </c>
      <c r="AV23" s="47">
        <f>SUM(F23:$K23)</f>
        <v>80</v>
      </c>
      <c r="AW23" s="47">
        <f t="shared" si="1"/>
        <v>80</v>
      </c>
      <c r="AX23" s="47">
        <f t="shared" si="2"/>
        <v>80</v>
      </c>
      <c r="AY23" s="47">
        <f t="shared" si="3"/>
        <v>80</v>
      </c>
      <c r="AZ23" s="47">
        <f t="shared" si="4"/>
        <v>80</v>
      </c>
      <c r="BA23" s="47">
        <f t="shared" si="5"/>
        <v>80</v>
      </c>
      <c r="BB23" s="47">
        <f t="shared" si="6"/>
        <v>80</v>
      </c>
      <c r="BC23" s="47">
        <f t="array" ref="BC23">MAX(IF(AV23:BB23&gt;0,AV23:BB23))</f>
        <v>80</v>
      </c>
      <c r="BD23" s="47">
        <f t="array" ref="BD23">MIN(IF(AV23:BB23&gt;0,AV23:BB23))</f>
        <v>80</v>
      </c>
      <c r="BE23" s="54">
        <f t="shared" si="7"/>
        <v>80</v>
      </c>
    </row>
    <row r="24" customHeight="1" spans="1:57">
      <c r="A24" s="47">
        <v>22</v>
      </c>
      <c r="B24" s="48" t="str">
        <f t="shared" si="0"/>
        <v>3号面试室22号考生</v>
      </c>
      <c r="C24" s="48" t="e">
        <f>INDEX(#REF!,MATCH(第3面试室!B24,#REF!,0))</f>
        <v>#REF!</v>
      </c>
      <c r="D24" s="48" t="e">
        <f>INDEX(#REF!,MATCH(第3面试室!B24,#REF!,0))</f>
        <v>#REF!</v>
      </c>
      <c r="E24" s="49" t="e">
        <f>INDEX(#REF!,MATCH(第3面试室!B24,#REF!,0))</f>
        <v>#REF!</v>
      </c>
      <c r="F24" s="47">
        <v>20</v>
      </c>
      <c r="G24" s="47">
        <v>10</v>
      </c>
      <c r="H24" s="47">
        <v>15</v>
      </c>
      <c r="I24" s="47">
        <v>20</v>
      </c>
      <c r="J24" s="47">
        <v>8</v>
      </c>
      <c r="K24" s="47">
        <v>7</v>
      </c>
      <c r="L24" s="47">
        <v>20</v>
      </c>
      <c r="M24" s="47">
        <v>10</v>
      </c>
      <c r="N24" s="47">
        <v>15</v>
      </c>
      <c r="O24" s="47">
        <v>20</v>
      </c>
      <c r="P24" s="47">
        <v>8</v>
      </c>
      <c r="Q24" s="47">
        <v>7</v>
      </c>
      <c r="R24" s="47">
        <v>20</v>
      </c>
      <c r="S24" s="47">
        <v>10</v>
      </c>
      <c r="T24" s="47">
        <v>15</v>
      </c>
      <c r="U24" s="47">
        <v>20</v>
      </c>
      <c r="V24" s="47">
        <v>8</v>
      </c>
      <c r="W24" s="47">
        <v>7</v>
      </c>
      <c r="X24" s="47">
        <v>20</v>
      </c>
      <c r="Y24" s="47">
        <v>10</v>
      </c>
      <c r="Z24" s="47">
        <v>15</v>
      </c>
      <c r="AA24" s="47">
        <v>20</v>
      </c>
      <c r="AB24" s="47">
        <v>8</v>
      </c>
      <c r="AC24" s="47">
        <v>7</v>
      </c>
      <c r="AD24" s="47">
        <v>20</v>
      </c>
      <c r="AE24" s="47">
        <v>10</v>
      </c>
      <c r="AF24" s="47">
        <v>15</v>
      </c>
      <c r="AG24" s="47">
        <v>20</v>
      </c>
      <c r="AH24" s="47">
        <v>8</v>
      </c>
      <c r="AI24" s="47">
        <v>7</v>
      </c>
      <c r="AJ24" s="47">
        <v>20</v>
      </c>
      <c r="AK24" s="47">
        <v>10</v>
      </c>
      <c r="AL24" s="47">
        <v>15</v>
      </c>
      <c r="AM24" s="47">
        <v>20</v>
      </c>
      <c r="AN24" s="47">
        <v>8</v>
      </c>
      <c r="AO24" s="47">
        <v>7</v>
      </c>
      <c r="AP24" s="47">
        <v>20</v>
      </c>
      <c r="AQ24" s="47">
        <v>10</v>
      </c>
      <c r="AR24" s="47">
        <v>15</v>
      </c>
      <c r="AS24" s="47">
        <v>20</v>
      </c>
      <c r="AT24" s="47">
        <v>8</v>
      </c>
      <c r="AU24" s="47">
        <v>7</v>
      </c>
      <c r="AV24" s="47">
        <f>SUM(F24:$K24)</f>
        <v>80</v>
      </c>
      <c r="AW24" s="47">
        <f t="shared" si="1"/>
        <v>80</v>
      </c>
      <c r="AX24" s="47">
        <f t="shared" si="2"/>
        <v>80</v>
      </c>
      <c r="AY24" s="47">
        <f t="shared" si="3"/>
        <v>80</v>
      </c>
      <c r="AZ24" s="47">
        <f t="shared" si="4"/>
        <v>80</v>
      </c>
      <c r="BA24" s="47">
        <f t="shared" si="5"/>
        <v>80</v>
      </c>
      <c r="BB24" s="47">
        <f t="shared" si="6"/>
        <v>80</v>
      </c>
      <c r="BC24" s="47">
        <f t="array" ref="BC24">MAX(IF(AV24:BB24&gt;0,AV24:BB24))</f>
        <v>80</v>
      </c>
      <c r="BD24" s="47">
        <f t="array" ref="BD24">MIN(IF(AV24:BB24&gt;0,AV24:BB24))</f>
        <v>80</v>
      </c>
      <c r="BE24" s="54">
        <f t="shared" si="7"/>
        <v>80</v>
      </c>
    </row>
    <row r="25" customHeight="1" spans="1:57">
      <c r="A25" s="47">
        <v>23</v>
      </c>
      <c r="B25" s="48" t="str">
        <f t="shared" si="0"/>
        <v>3号面试室23号考生</v>
      </c>
      <c r="C25" s="48" t="e">
        <f>INDEX(#REF!,MATCH(第3面试室!B25,#REF!,0))</f>
        <v>#REF!</v>
      </c>
      <c r="D25" s="48" t="e">
        <f>INDEX(#REF!,MATCH(第3面试室!B25,#REF!,0))</f>
        <v>#REF!</v>
      </c>
      <c r="E25" s="49" t="e">
        <f>INDEX(#REF!,MATCH(第3面试室!B25,#REF!,0))</f>
        <v>#REF!</v>
      </c>
      <c r="F25" s="47">
        <v>20</v>
      </c>
      <c r="G25" s="47">
        <v>10</v>
      </c>
      <c r="H25" s="47">
        <v>15</v>
      </c>
      <c r="I25" s="47">
        <v>20</v>
      </c>
      <c r="J25" s="47">
        <v>8</v>
      </c>
      <c r="K25" s="47">
        <v>7</v>
      </c>
      <c r="L25" s="47">
        <v>20</v>
      </c>
      <c r="M25" s="47">
        <v>10</v>
      </c>
      <c r="N25" s="47">
        <v>15</v>
      </c>
      <c r="O25" s="47">
        <v>20</v>
      </c>
      <c r="P25" s="47">
        <v>8</v>
      </c>
      <c r="Q25" s="47">
        <v>7</v>
      </c>
      <c r="R25" s="47">
        <v>20</v>
      </c>
      <c r="S25" s="47">
        <v>10</v>
      </c>
      <c r="T25" s="47">
        <v>15</v>
      </c>
      <c r="U25" s="47">
        <v>20</v>
      </c>
      <c r="V25" s="47">
        <v>8</v>
      </c>
      <c r="W25" s="47">
        <v>7</v>
      </c>
      <c r="X25" s="47">
        <v>20</v>
      </c>
      <c r="Y25" s="47">
        <v>10</v>
      </c>
      <c r="Z25" s="47">
        <v>15</v>
      </c>
      <c r="AA25" s="47">
        <v>20</v>
      </c>
      <c r="AB25" s="47">
        <v>8</v>
      </c>
      <c r="AC25" s="47">
        <v>7</v>
      </c>
      <c r="AD25" s="47">
        <v>20</v>
      </c>
      <c r="AE25" s="47">
        <v>10</v>
      </c>
      <c r="AF25" s="47">
        <v>15</v>
      </c>
      <c r="AG25" s="47">
        <v>20</v>
      </c>
      <c r="AH25" s="47">
        <v>8</v>
      </c>
      <c r="AI25" s="47">
        <v>7</v>
      </c>
      <c r="AJ25" s="47">
        <v>20</v>
      </c>
      <c r="AK25" s="47">
        <v>10</v>
      </c>
      <c r="AL25" s="47">
        <v>15</v>
      </c>
      <c r="AM25" s="47">
        <v>20</v>
      </c>
      <c r="AN25" s="47">
        <v>8</v>
      </c>
      <c r="AO25" s="47">
        <v>7</v>
      </c>
      <c r="AP25" s="47">
        <v>20</v>
      </c>
      <c r="AQ25" s="47">
        <v>10</v>
      </c>
      <c r="AR25" s="47">
        <v>15</v>
      </c>
      <c r="AS25" s="47">
        <v>20</v>
      </c>
      <c r="AT25" s="47">
        <v>8</v>
      </c>
      <c r="AU25" s="47">
        <v>7</v>
      </c>
      <c r="AV25" s="47">
        <f>SUM(F25:$K25)</f>
        <v>80</v>
      </c>
      <c r="AW25" s="47">
        <f t="shared" si="1"/>
        <v>80</v>
      </c>
      <c r="AX25" s="47">
        <f t="shared" si="2"/>
        <v>80</v>
      </c>
      <c r="AY25" s="47">
        <f t="shared" si="3"/>
        <v>80</v>
      </c>
      <c r="AZ25" s="47">
        <f t="shared" si="4"/>
        <v>80</v>
      </c>
      <c r="BA25" s="47">
        <f t="shared" si="5"/>
        <v>80</v>
      </c>
      <c r="BB25" s="47">
        <f t="shared" si="6"/>
        <v>80</v>
      </c>
      <c r="BC25" s="47">
        <f t="array" ref="BC25">MAX(IF(AV25:BB25&gt;0,AV25:BB25))</f>
        <v>80</v>
      </c>
      <c r="BD25" s="47">
        <f t="array" ref="BD25">MIN(IF(AV25:BB25&gt;0,AV25:BB25))</f>
        <v>80</v>
      </c>
      <c r="BE25" s="54">
        <f t="shared" si="7"/>
        <v>80</v>
      </c>
    </row>
    <row r="26" customHeight="1" spans="1:57">
      <c r="A26" s="47">
        <v>24</v>
      </c>
      <c r="B26" s="48" t="str">
        <f t="shared" si="0"/>
        <v>3号面试室24号考生</v>
      </c>
      <c r="C26" s="48" t="e">
        <f>INDEX(#REF!,MATCH(第3面试室!B26,#REF!,0))</f>
        <v>#REF!</v>
      </c>
      <c r="D26" s="48" t="e">
        <f>INDEX(#REF!,MATCH(第3面试室!B26,#REF!,0))</f>
        <v>#REF!</v>
      </c>
      <c r="E26" s="49" t="e">
        <f>INDEX(#REF!,MATCH(第3面试室!B26,#REF!,0))</f>
        <v>#REF!</v>
      </c>
      <c r="F26" s="47">
        <v>20</v>
      </c>
      <c r="G26" s="47">
        <v>10</v>
      </c>
      <c r="H26" s="47">
        <v>15</v>
      </c>
      <c r="I26" s="47">
        <v>20</v>
      </c>
      <c r="J26" s="47">
        <v>8</v>
      </c>
      <c r="K26" s="47">
        <v>7</v>
      </c>
      <c r="L26" s="47">
        <v>20</v>
      </c>
      <c r="M26" s="47">
        <v>10</v>
      </c>
      <c r="N26" s="47">
        <v>15</v>
      </c>
      <c r="O26" s="47">
        <v>20</v>
      </c>
      <c r="P26" s="47">
        <v>8</v>
      </c>
      <c r="Q26" s="47">
        <v>7</v>
      </c>
      <c r="R26" s="47">
        <v>20</v>
      </c>
      <c r="S26" s="47">
        <v>10</v>
      </c>
      <c r="T26" s="47">
        <v>15</v>
      </c>
      <c r="U26" s="47">
        <v>20</v>
      </c>
      <c r="V26" s="47">
        <v>8</v>
      </c>
      <c r="W26" s="47">
        <v>7</v>
      </c>
      <c r="X26" s="47">
        <v>20</v>
      </c>
      <c r="Y26" s="47">
        <v>10</v>
      </c>
      <c r="Z26" s="47">
        <v>15</v>
      </c>
      <c r="AA26" s="47">
        <v>20</v>
      </c>
      <c r="AB26" s="47">
        <v>8</v>
      </c>
      <c r="AC26" s="47">
        <v>7</v>
      </c>
      <c r="AD26" s="47">
        <v>20</v>
      </c>
      <c r="AE26" s="47">
        <v>10</v>
      </c>
      <c r="AF26" s="47">
        <v>15</v>
      </c>
      <c r="AG26" s="47">
        <v>20</v>
      </c>
      <c r="AH26" s="47">
        <v>8</v>
      </c>
      <c r="AI26" s="47">
        <v>7</v>
      </c>
      <c r="AJ26" s="47">
        <v>20</v>
      </c>
      <c r="AK26" s="47">
        <v>10</v>
      </c>
      <c r="AL26" s="47">
        <v>15</v>
      </c>
      <c r="AM26" s="47">
        <v>20</v>
      </c>
      <c r="AN26" s="47">
        <v>8</v>
      </c>
      <c r="AO26" s="47">
        <v>7</v>
      </c>
      <c r="AP26" s="47">
        <v>20</v>
      </c>
      <c r="AQ26" s="47">
        <v>10</v>
      </c>
      <c r="AR26" s="47">
        <v>15</v>
      </c>
      <c r="AS26" s="47">
        <v>20</v>
      </c>
      <c r="AT26" s="47">
        <v>8</v>
      </c>
      <c r="AU26" s="47">
        <v>7</v>
      </c>
      <c r="AV26" s="47">
        <f>SUM(F26:$K26)</f>
        <v>80</v>
      </c>
      <c r="AW26" s="47">
        <f t="shared" si="1"/>
        <v>80</v>
      </c>
      <c r="AX26" s="47">
        <f t="shared" si="2"/>
        <v>80</v>
      </c>
      <c r="AY26" s="47">
        <f t="shared" si="3"/>
        <v>80</v>
      </c>
      <c r="AZ26" s="47">
        <f t="shared" si="4"/>
        <v>80</v>
      </c>
      <c r="BA26" s="47">
        <f t="shared" si="5"/>
        <v>80</v>
      </c>
      <c r="BB26" s="47">
        <f t="shared" si="6"/>
        <v>80</v>
      </c>
      <c r="BC26" s="47">
        <f t="array" ref="BC26">MAX(IF(AV26:BB26&gt;0,AV26:BB26))</f>
        <v>80</v>
      </c>
      <c r="BD26" s="47">
        <f t="array" ref="BD26">MIN(IF(AV26:BB26&gt;0,AV26:BB26))</f>
        <v>80</v>
      </c>
      <c r="BE26" s="54">
        <f t="shared" si="7"/>
        <v>80</v>
      </c>
    </row>
    <row r="27" customHeight="1" spans="1:57">
      <c r="A27" s="47">
        <v>25</v>
      </c>
      <c r="B27" s="48" t="str">
        <f t="shared" si="0"/>
        <v>3号面试室25号考生</v>
      </c>
      <c r="C27" s="48" t="e">
        <f>INDEX(#REF!,MATCH(第3面试室!B27,#REF!,0))</f>
        <v>#REF!</v>
      </c>
      <c r="D27" s="48" t="e">
        <f>INDEX(#REF!,MATCH(第3面试室!B27,#REF!,0))</f>
        <v>#REF!</v>
      </c>
      <c r="E27" s="49" t="e">
        <f>INDEX(#REF!,MATCH(第3面试室!B27,#REF!,0))</f>
        <v>#REF!</v>
      </c>
      <c r="F27" s="47">
        <v>20</v>
      </c>
      <c r="G27" s="47">
        <v>10</v>
      </c>
      <c r="H27" s="47">
        <v>15</v>
      </c>
      <c r="I27" s="47">
        <v>20</v>
      </c>
      <c r="J27" s="47">
        <v>8</v>
      </c>
      <c r="K27" s="47">
        <v>7</v>
      </c>
      <c r="L27" s="47">
        <v>20</v>
      </c>
      <c r="M27" s="47">
        <v>10</v>
      </c>
      <c r="N27" s="47">
        <v>15</v>
      </c>
      <c r="O27" s="47">
        <v>20</v>
      </c>
      <c r="P27" s="47">
        <v>8</v>
      </c>
      <c r="Q27" s="47">
        <v>7</v>
      </c>
      <c r="R27" s="47">
        <v>20</v>
      </c>
      <c r="S27" s="47">
        <v>10</v>
      </c>
      <c r="T27" s="47">
        <v>15</v>
      </c>
      <c r="U27" s="47">
        <v>20</v>
      </c>
      <c r="V27" s="47">
        <v>8</v>
      </c>
      <c r="W27" s="47">
        <v>7</v>
      </c>
      <c r="X27" s="47">
        <v>20</v>
      </c>
      <c r="Y27" s="47">
        <v>10</v>
      </c>
      <c r="Z27" s="47">
        <v>15</v>
      </c>
      <c r="AA27" s="47">
        <v>20</v>
      </c>
      <c r="AB27" s="47">
        <v>8</v>
      </c>
      <c r="AC27" s="47">
        <v>7</v>
      </c>
      <c r="AD27" s="47">
        <v>20</v>
      </c>
      <c r="AE27" s="47">
        <v>10</v>
      </c>
      <c r="AF27" s="47">
        <v>15</v>
      </c>
      <c r="AG27" s="47">
        <v>20</v>
      </c>
      <c r="AH27" s="47">
        <v>8</v>
      </c>
      <c r="AI27" s="47">
        <v>7</v>
      </c>
      <c r="AJ27" s="47">
        <v>20</v>
      </c>
      <c r="AK27" s="47">
        <v>10</v>
      </c>
      <c r="AL27" s="47">
        <v>15</v>
      </c>
      <c r="AM27" s="47">
        <v>20</v>
      </c>
      <c r="AN27" s="47">
        <v>8</v>
      </c>
      <c r="AO27" s="47">
        <v>7</v>
      </c>
      <c r="AP27" s="47">
        <v>20</v>
      </c>
      <c r="AQ27" s="47">
        <v>10</v>
      </c>
      <c r="AR27" s="47">
        <v>15</v>
      </c>
      <c r="AS27" s="47">
        <v>20</v>
      </c>
      <c r="AT27" s="47">
        <v>8</v>
      </c>
      <c r="AU27" s="47">
        <v>7</v>
      </c>
      <c r="AV27" s="47">
        <f>SUM(F27:$K27)</f>
        <v>80</v>
      </c>
      <c r="AW27" s="47">
        <f t="shared" si="1"/>
        <v>80</v>
      </c>
      <c r="AX27" s="47">
        <f t="shared" si="2"/>
        <v>80</v>
      </c>
      <c r="AY27" s="47">
        <f t="shared" si="3"/>
        <v>80</v>
      </c>
      <c r="AZ27" s="47">
        <f t="shared" si="4"/>
        <v>80</v>
      </c>
      <c r="BA27" s="47">
        <f t="shared" si="5"/>
        <v>80</v>
      </c>
      <c r="BB27" s="47">
        <f t="shared" si="6"/>
        <v>80</v>
      </c>
      <c r="BC27" s="47">
        <f t="array" ref="BC27">MAX(IF(AV27:BB27&gt;0,AV27:BB27))</f>
        <v>80</v>
      </c>
      <c r="BD27" s="47">
        <f t="array" ref="BD27">MIN(IF(AV27:BB27&gt;0,AV27:BB27))</f>
        <v>80</v>
      </c>
      <c r="BE27" s="54">
        <f t="shared" si="7"/>
        <v>80</v>
      </c>
    </row>
    <row r="28" customHeight="1" spans="1:57">
      <c r="A28" s="47">
        <v>26</v>
      </c>
      <c r="B28" s="48" t="str">
        <f t="shared" si="0"/>
        <v>3号面试室26号考生</v>
      </c>
      <c r="C28" s="48" t="e">
        <f>INDEX(#REF!,MATCH(第3面试室!B28,#REF!,0))</f>
        <v>#REF!</v>
      </c>
      <c r="D28" s="48" t="e">
        <f>INDEX(#REF!,MATCH(第3面试室!B28,#REF!,0))</f>
        <v>#REF!</v>
      </c>
      <c r="E28" s="49" t="e">
        <f>INDEX(#REF!,MATCH(第3面试室!B28,#REF!,0))</f>
        <v>#REF!</v>
      </c>
      <c r="F28" s="47">
        <v>20</v>
      </c>
      <c r="G28" s="47">
        <v>10</v>
      </c>
      <c r="H28" s="47">
        <v>15</v>
      </c>
      <c r="I28" s="47">
        <v>20</v>
      </c>
      <c r="J28" s="47">
        <v>8</v>
      </c>
      <c r="K28" s="47">
        <v>7</v>
      </c>
      <c r="L28" s="47">
        <v>20</v>
      </c>
      <c r="M28" s="47">
        <v>10</v>
      </c>
      <c r="N28" s="47">
        <v>15</v>
      </c>
      <c r="O28" s="47">
        <v>20</v>
      </c>
      <c r="P28" s="47">
        <v>8</v>
      </c>
      <c r="Q28" s="47">
        <v>7</v>
      </c>
      <c r="R28" s="47">
        <v>20</v>
      </c>
      <c r="S28" s="47">
        <v>10</v>
      </c>
      <c r="T28" s="47">
        <v>15</v>
      </c>
      <c r="U28" s="47">
        <v>20</v>
      </c>
      <c r="V28" s="47">
        <v>8</v>
      </c>
      <c r="W28" s="47">
        <v>7</v>
      </c>
      <c r="X28" s="47">
        <v>20</v>
      </c>
      <c r="Y28" s="47">
        <v>10</v>
      </c>
      <c r="Z28" s="47">
        <v>15</v>
      </c>
      <c r="AA28" s="47">
        <v>20</v>
      </c>
      <c r="AB28" s="47">
        <v>8</v>
      </c>
      <c r="AC28" s="47">
        <v>7</v>
      </c>
      <c r="AD28" s="47">
        <v>20</v>
      </c>
      <c r="AE28" s="47">
        <v>10</v>
      </c>
      <c r="AF28" s="47">
        <v>15</v>
      </c>
      <c r="AG28" s="47">
        <v>20</v>
      </c>
      <c r="AH28" s="47">
        <v>8</v>
      </c>
      <c r="AI28" s="47">
        <v>7</v>
      </c>
      <c r="AJ28" s="47">
        <v>20</v>
      </c>
      <c r="AK28" s="47">
        <v>10</v>
      </c>
      <c r="AL28" s="47">
        <v>15</v>
      </c>
      <c r="AM28" s="47">
        <v>20</v>
      </c>
      <c r="AN28" s="47">
        <v>8</v>
      </c>
      <c r="AO28" s="47">
        <v>7</v>
      </c>
      <c r="AP28" s="47">
        <v>20</v>
      </c>
      <c r="AQ28" s="47">
        <v>10</v>
      </c>
      <c r="AR28" s="47">
        <v>15</v>
      </c>
      <c r="AS28" s="47">
        <v>20</v>
      </c>
      <c r="AT28" s="47">
        <v>8</v>
      </c>
      <c r="AU28" s="47">
        <v>7</v>
      </c>
      <c r="AV28" s="47">
        <f>SUM(F28:$K28)</f>
        <v>80</v>
      </c>
      <c r="AW28" s="47">
        <f t="shared" si="1"/>
        <v>80</v>
      </c>
      <c r="AX28" s="47">
        <f t="shared" si="2"/>
        <v>80</v>
      </c>
      <c r="AY28" s="47">
        <f t="shared" si="3"/>
        <v>80</v>
      </c>
      <c r="AZ28" s="47">
        <f t="shared" si="4"/>
        <v>80</v>
      </c>
      <c r="BA28" s="47">
        <f t="shared" si="5"/>
        <v>80</v>
      </c>
      <c r="BB28" s="47">
        <f t="shared" si="6"/>
        <v>80</v>
      </c>
      <c r="BC28" s="47">
        <f t="array" ref="BC28">MAX(IF(AV28:BB28&gt;0,AV28:BB28))</f>
        <v>80</v>
      </c>
      <c r="BD28" s="47">
        <f t="array" ref="BD28">MIN(IF(AV28:BB28&gt;0,AV28:BB28))</f>
        <v>80</v>
      </c>
      <c r="BE28" s="54">
        <f t="shared" si="7"/>
        <v>80</v>
      </c>
    </row>
    <row r="29" customHeight="1" spans="1:57">
      <c r="A29" s="47">
        <v>27</v>
      </c>
      <c r="B29" s="48" t="str">
        <f t="shared" si="0"/>
        <v>3号面试室27号考生</v>
      </c>
      <c r="C29" s="48" t="e">
        <f>INDEX(#REF!,MATCH(第3面试室!B29,#REF!,0))</f>
        <v>#REF!</v>
      </c>
      <c r="D29" s="48" t="e">
        <f>INDEX(#REF!,MATCH(第3面试室!B29,#REF!,0))</f>
        <v>#REF!</v>
      </c>
      <c r="E29" s="49" t="e">
        <f>INDEX(#REF!,MATCH(第3面试室!B29,#REF!,0))</f>
        <v>#REF!</v>
      </c>
      <c r="F29" s="47">
        <v>20</v>
      </c>
      <c r="G29" s="47">
        <v>10</v>
      </c>
      <c r="H29" s="47">
        <v>15</v>
      </c>
      <c r="I29" s="47">
        <v>20</v>
      </c>
      <c r="J29" s="47">
        <v>8</v>
      </c>
      <c r="K29" s="47">
        <v>7</v>
      </c>
      <c r="L29" s="47">
        <v>20</v>
      </c>
      <c r="M29" s="47">
        <v>10</v>
      </c>
      <c r="N29" s="47">
        <v>15</v>
      </c>
      <c r="O29" s="47">
        <v>20</v>
      </c>
      <c r="P29" s="47">
        <v>8</v>
      </c>
      <c r="Q29" s="47">
        <v>7</v>
      </c>
      <c r="R29" s="47">
        <v>20</v>
      </c>
      <c r="S29" s="47">
        <v>10</v>
      </c>
      <c r="T29" s="47">
        <v>15</v>
      </c>
      <c r="U29" s="47">
        <v>20</v>
      </c>
      <c r="V29" s="47">
        <v>8</v>
      </c>
      <c r="W29" s="47">
        <v>7</v>
      </c>
      <c r="X29" s="47">
        <v>20</v>
      </c>
      <c r="Y29" s="47">
        <v>10</v>
      </c>
      <c r="Z29" s="47">
        <v>15</v>
      </c>
      <c r="AA29" s="47">
        <v>20</v>
      </c>
      <c r="AB29" s="47">
        <v>8</v>
      </c>
      <c r="AC29" s="47">
        <v>7</v>
      </c>
      <c r="AD29" s="47">
        <v>20</v>
      </c>
      <c r="AE29" s="47">
        <v>10</v>
      </c>
      <c r="AF29" s="47">
        <v>15</v>
      </c>
      <c r="AG29" s="47">
        <v>20</v>
      </c>
      <c r="AH29" s="47">
        <v>8</v>
      </c>
      <c r="AI29" s="47">
        <v>7</v>
      </c>
      <c r="AJ29" s="47">
        <v>20</v>
      </c>
      <c r="AK29" s="47">
        <v>10</v>
      </c>
      <c r="AL29" s="47">
        <v>15</v>
      </c>
      <c r="AM29" s="47">
        <v>20</v>
      </c>
      <c r="AN29" s="47">
        <v>8</v>
      </c>
      <c r="AO29" s="47">
        <v>7</v>
      </c>
      <c r="AP29" s="47">
        <v>20</v>
      </c>
      <c r="AQ29" s="47">
        <v>10</v>
      </c>
      <c r="AR29" s="47">
        <v>15</v>
      </c>
      <c r="AS29" s="47">
        <v>20</v>
      </c>
      <c r="AT29" s="47">
        <v>8</v>
      </c>
      <c r="AU29" s="47">
        <v>7</v>
      </c>
      <c r="AV29" s="47">
        <f>SUM(F29:$K29)</f>
        <v>80</v>
      </c>
      <c r="AW29" s="47">
        <f t="shared" si="1"/>
        <v>80</v>
      </c>
      <c r="AX29" s="47">
        <f t="shared" si="2"/>
        <v>80</v>
      </c>
      <c r="AY29" s="47">
        <f t="shared" si="3"/>
        <v>80</v>
      </c>
      <c r="AZ29" s="47">
        <f t="shared" si="4"/>
        <v>80</v>
      </c>
      <c r="BA29" s="47">
        <f t="shared" si="5"/>
        <v>80</v>
      </c>
      <c r="BB29" s="47">
        <f t="shared" si="6"/>
        <v>80</v>
      </c>
      <c r="BC29" s="47">
        <f t="array" ref="BC29">MAX(IF(AV29:BB29&gt;0,AV29:BB29))</f>
        <v>80</v>
      </c>
      <c r="BD29" s="47">
        <f t="array" ref="BD29">MIN(IF(AV29:BB29&gt;0,AV29:BB29))</f>
        <v>80</v>
      </c>
      <c r="BE29" s="54">
        <f t="shared" si="7"/>
        <v>80</v>
      </c>
    </row>
    <row r="30" customHeight="1" spans="1:57">
      <c r="A30" s="47">
        <v>28</v>
      </c>
      <c r="B30" s="48" t="str">
        <f t="shared" si="0"/>
        <v>3号面试室28号考生</v>
      </c>
      <c r="C30" s="48" t="e">
        <f>INDEX(#REF!,MATCH(第3面试室!B30,#REF!,0))</f>
        <v>#REF!</v>
      </c>
      <c r="D30" s="48" t="e">
        <f>INDEX(#REF!,MATCH(第3面试室!B30,#REF!,0))</f>
        <v>#REF!</v>
      </c>
      <c r="E30" s="49" t="e">
        <f>INDEX(#REF!,MATCH(第3面试室!B30,#REF!,0))</f>
        <v>#REF!</v>
      </c>
      <c r="F30" s="47">
        <v>20</v>
      </c>
      <c r="G30" s="47">
        <v>10</v>
      </c>
      <c r="H30" s="47">
        <v>15</v>
      </c>
      <c r="I30" s="47">
        <v>20</v>
      </c>
      <c r="J30" s="47">
        <v>8</v>
      </c>
      <c r="K30" s="47">
        <v>7</v>
      </c>
      <c r="L30" s="47">
        <v>20</v>
      </c>
      <c r="M30" s="47">
        <v>10</v>
      </c>
      <c r="N30" s="47">
        <v>15</v>
      </c>
      <c r="O30" s="47">
        <v>20</v>
      </c>
      <c r="P30" s="47">
        <v>8</v>
      </c>
      <c r="Q30" s="47">
        <v>7</v>
      </c>
      <c r="R30" s="47">
        <v>20</v>
      </c>
      <c r="S30" s="47">
        <v>10</v>
      </c>
      <c r="T30" s="47">
        <v>15</v>
      </c>
      <c r="U30" s="47">
        <v>20</v>
      </c>
      <c r="V30" s="47">
        <v>8</v>
      </c>
      <c r="W30" s="47">
        <v>7</v>
      </c>
      <c r="X30" s="47">
        <v>20</v>
      </c>
      <c r="Y30" s="47">
        <v>10</v>
      </c>
      <c r="Z30" s="47">
        <v>15</v>
      </c>
      <c r="AA30" s="47">
        <v>20</v>
      </c>
      <c r="AB30" s="47">
        <v>8</v>
      </c>
      <c r="AC30" s="47">
        <v>7</v>
      </c>
      <c r="AD30" s="47">
        <v>20</v>
      </c>
      <c r="AE30" s="47">
        <v>10</v>
      </c>
      <c r="AF30" s="47">
        <v>15</v>
      </c>
      <c r="AG30" s="47">
        <v>20</v>
      </c>
      <c r="AH30" s="47">
        <v>8</v>
      </c>
      <c r="AI30" s="47">
        <v>7</v>
      </c>
      <c r="AJ30" s="47">
        <v>20</v>
      </c>
      <c r="AK30" s="47">
        <v>10</v>
      </c>
      <c r="AL30" s="47">
        <v>15</v>
      </c>
      <c r="AM30" s="47">
        <v>20</v>
      </c>
      <c r="AN30" s="47">
        <v>8</v>
      </c>
      <c r="AO30" s="47">
        <v>7</v>
      </c>
      <c r="AP30" s="47">
        <v>20</v>
      </c>
      <c r="AQ30" s="47">
        <v>10</v>
      </c>
      <c r="AR30" s="47">
        <v>15</v>
      </c>
      <c r="AS30" s="47">
        <v>20</v>
      </c>
      <c r="AT30" s="47">
        <v>8</v>
      </c>
      <c r="AU30" s="47">
        <v>7</v>
      </c>
      <c r="AV30" s="47">
        <f>SUM(F30:$K30)</f>
        <v>80</v>
      </c>
      <c r="AW30" s="47">
        <f t="shared" si="1"/>
        <v>80</v>
      </c>
      <c r="AX30" s="47">
        <f t="shared" si="2"/>
        <v>80</v>
      </c>
      <c r="AY30" s="47">
        <f t="shared" si="3"/>
        <v>80</v>
      </c>
      <c r="AZ30" s="47">
        <f t="shared" si="4"/>
        <v>80</v>
      </c>
      <c r="BA30" s="47">
        <f t="shared" si="5"/>
        <v>80</v>
      </c>
      <c r="BB30" s="47">
        <f t="shared" si="6"/>
        <v>80</v>
      </c>
      <c r="BC30" s="47">
        <f t="array" ref="BC30">MAX(IF(AV30:BB30&gt;0,AV30:BB30))</f>
        <v>80</v>
      </c>
      <c r="BD30" s="47">
        <f t="array" ref="BD30">MIN(IF(AV30:BB30&gt;0,AV30:BB30))</f>
        <v>80</v>
      </c>
      <c r="BE30" s="54">
        <f t="shared" si="7"/>
        <v>80</v>
      </c>
    </row>
    <row r="31" customHeight="1" spans="1:57">
      <c r="A31" s="47">
        <v>29</v>
      </c>
      <c r="B31" s="48" t="str">
        <f t="shared" si="0"/>
        <v>3号面试室29号考生</v>
      </c>
      <c r="C31" s="48" t="e">
        <f>INDEX(#REF!,MATCH(第3面试室!B31,#REF!,0))</f>
        <v>#REF!</v>
      </c>
      <c r="D31" s="48" t="e">
        <f>INDEX(#REF!,MATCH(第3面试室!B31,#REF!,0))</f>
        <v>#REF!</v>
      </c>
      <c r="E31" s="49" t="e">
        <f>INDEX(#REF!,MATCH(第3面试室!B31,#REF!,0))</f>
        <v>#REF!</v>
      </c>
      <c r="F31" s="47">
        <v>20</v>
      </c>
      <c r="G31" s="47">
        <v>10</v>
      </c>
      <c r="H31" s="47">
        <v>15</v>
      </c>
      <c r="I31" s="47">
        <v>20</v>
      </c>
      <c r="J31" s="47">
        <v>8</v>
      </c>
      <c r="K31" s="47">
        <v>7</v>
      </c>
      <c r="L31" s="47">
        <v>20</v>
      </c>
      <c r="M31" s="47">
        <v>10</v>
      </c>
      <c r="N31" s="47">
        <v>15</v>
      </c>
      <c r="O31" s="47">
        <v>20</v>
      </c>
      <c r="P31" s="47">
        <v>8</v>
      </c>
      <c r="Q31" s="47">
        <v>7</v>
      </c>
      <c r="R31" s="47">
        <v>20</v>
      </c>
      <c r="S31" s="47">
        <v>10</v>
      </c>
      <c r="T31" s="47">
        <v>15</v>
      </c>
      <c r="U31" s="47">
        <v>20</v>
      </c>
      <c r="V31" s="47">
        <v>8</v>
      </c>
      <c r="W31" s="47">
        <v>7</v>
      </c>
      <c r="X31" s="47">
        <v>20</v>
      </c>
      <c r="Y31" s="47">
        <v>10</v>
      </c>
      <c r="Z31" s="47">
        <v>15</v>
      </c>
      <c r="AA31" s="47">
        <v>20</v>
      </c>
      <c r="AB31" s="47">
        <v>8</v>
      </c>
      <c r="AC31" s="47">
        <v>7</v>
      </c>
      <c r="AD31" s="47">
        <v>20</v>
      </c>
      <c r="AE31" s="47">
        <v>10</v>
      </c>
      <c r="AF31" s="47">
        <v>15</v>
      </c>
      <c r="AG31" s="47">
        <v>20</v>
      </c>
      <c r="AH31" s="47">
        <v>8</v>
      </c>
      <c r="AI31" s="47">
        <v>7</v>
      </c>
      <c r="AJ31" s="47">
        <v>20</v>
      </c>
      <c r="AK31" s="47">
        <v>10</v>
      </c>
      <c r="AL31" s="47">
        <v>15</v>
      </c>
      <c r="AM31" s="47">
        <v>20</v>
      </c>
      <c r="AN31" s="47">
        <v>8</v>
      </c>
      <c r="AO31" s="47">
        <v>7</v>
      </c>
      <c r="AP31" s="47">
        <v>20</v>
      </c>
      <c r="AQ31" s="47">
        <v>10</v>
      </c>
      <c r="AR31" s="47">
        <v>15</v>
      </c>
      <c r="AS31" s="47">
        <v>20</v>
      </c>
      <c r="AT31" s="47">
        <v>8</v>
      </c>
      <c r="AU31" s="47">
        <v>7</v>
      </c>
      <c r="AV31" s="47">
        <f>SUM(F31:$K31)</f>
        <v>80</v>
      </c>
      <c r="AW31" s="47">
        <f t="shared" si="1"/>
        <v>80</v>
      </c>
      <c r="AX31" s="47">
        <f t="shared" si="2"/>
        <v>80</v>
      </c>
      <c r="AY31" s="47">
        <f t="shared" si="3"/>
        <v>80</v>
      </c>
      <c r="AZ31" s="47">
        <f t="shared" si="4"/>
        <v>80</v>
      </c>
      <c r="BA31" s="47">
        <f t="shared" si="5"/>
        <v>80</v>
      </c>
      <c r="BB31" s="47">
        <f t="shared" si="6"/>
        <v>80</v>
      </c>
      <c r="BC31" s="47">
        <f t="array" ref="BC31">MAX(IF(AV31:BB31&gt;0,AV31:BB31))</f>
        <v>80</v>
      </c>
      <c r="BD31" s="47">
        <f t="array" ref="BD31">MIN(IF(AV31:BB31&gt;0,AV31:BB31))</f>
        <v>80</v>
      </c>
      <c r="BE31" s="54">
        <f t="shared" si="7"/>
        <v>80</v>
      </c>
    </row>
    <row r="32" customHeight="1" spans="1:57">
      <c r="A32" s="47">
        <v>30</v>
      </c>
      <c r="B32" s="48" t="str">
        <f t="shared" si="0"/>
        <v>3号面试室30号考生</v>
      </c>
      <c r="C32" s="48" t="e">
        <f>INDEX(#REF!,MATCH(第3面试室!B32,#REF!,0))</f>
        <v>#REF!</v>
      </c>
      <c r="D32" s="48" t="e">
        <f>INDEX(#REF!,MATCH(第3面试室!B32,#REF!,0))</f>
        <v>#REF!</v>
      </c>
      <c r="E32" s="49" t="e">
        <f>INDEX(#REF!,MATCH(第3面试室!B32,#REF!,0))</f>
        <v>#REF!</v>
      </c>
      <c r="F32" s="47">
        <v>20</v>
      </c>
      <c r="G32" s="47">
        <v>10</v>
      </c>
      <c r="H32" s="47">
        <v>15</v>
      </c>
      <c r="I32" s="47">
        <v>20</v>
      </c>
      <c r="J32" s="47">
        <v>8</v>
      </c>
      <c r="K32" s="47">
        <v>7</v>
      </c>
      <c r="L32" s="47">
        <v>20</v>
      </c>
      <c r="M32" s="47">
        <v>10</v>
      </c>
      <c r="N32" s="47">
        <v>15</v>
      </c>
      <c r="O32" s="47">
        <v>20</v>
      </c>
      <c r="P32" s="47">
        <v>8</v>
      </c>
      <c r="Q32" s="47">
        <v>7</v>
      </c>
      <c r="R32" s="47">
        <v>20</v>
      </c>
      <c r="S32" s="47">
        <v>10</v>
      </c>
      <c r="T32" s="47">
        <v>15</v>
      </c>
      <c r="U32" s="47">
        <v>20</v>
      </c>
      <c r="V32" s="47">
        <v>8</v>
      </c>
      <c r="W32" s="47">
        <v>7</v>
      </c>
      <c r="X32" s="47">
        <v>20</v>
      </c>
      <c r="Y32" s="47">
        <v>10</v>
      </c>
      <c r="Z32" s="47">
        <v>15</v>
      </c>
      <c r="AA32" s="47">
        <v>20</v>
      </c>
      <c r="AB32" s="47">
        <v>8</v>
      </c>
      <c r="AC32" s="47">
        <v>7</v>
      </c>
      <c r="AD32" s="47">
        <v>20</v>
      </c>
      <c r="AE32" s="47">
        <v>10</v>
      </c>
      <c r="AF32" s="47">
        <v>15</v>
      </c>
      <c r="AG32" s="47">
        <v>20</v>
      </c>
      <c r="AH32" s="47">
        <v>8</v>
      </c>
      <c r="AI32" s="47">
        <v>7</v>
      </c>
      <c r="AJ32" s="47">
        <v>20</v>
      </c>
      <c r="AK32" s="47">
        <v>10</v>
      </c>
      <c r="AL32" s="47">
        <v>15</v>
      </c>
      <c r="AM32" s="47">
        <v>20</v>
      </c>
      <c r="AN32" s="47">
        <v>8</v>
      </c>
      <c r="AO32" s="47">
        <v>7</v>
      </c>
      <c r="AP32" s="47">
        <v>20</v>
      </c>
      <c r="AQ32" s="47">
        <v>10</v>
      </c>
      <c r="AR32" s="47">
        <v>15</v>
      </c>
      <c r="AS32" s="47">
        <v>20</v>
      </c>
      <c r="AT32" s="47">
        <v>8</v>
      </c>
      <c r="AU32" s="47">
        <v>7</v>
      </c>
      <c r="AV32" s="47">
        <f>SUM(F32:$K32)</f>
        <v>80</v>
      </c>
      <c r="AW32" s="47">
        <f t="shared" si="1"/>
        <v>80</v>
      </c>
      <c r="AX32" s="47">
        <f t="shared" si="2"/>
        <v>80</v>
      </c>
      <c r="AY32" s="47">
        <f t="shared" si="3"/>
        <v>80</v>
      </c>
      <c r="AZ32" s="47">
        <f t="shared" si="4"/>
        <v>80</v>
      </c>
      <c r="BA32" s="47">
        <f t="shared" si="5"/>
        <v>80</v>
      </c>
      <c r="BB32" s="47">
        <f t="shared" si="6"/>
        <v>80</v>
      </c>
      <c r="BC32" s="47">
        <f t="array" ref="BC32">MAX(IF(AV32:BB32&gt;0,AV32:BB32))</f>
        <v>80</v>
      </c>
      <c r="BD32" s="47">
        <f t="array" ref="BD32">MIN(IF(AV32:BB32&gt;0,AV32:BB32))</f>
        <v>80</v>
      </c>
      <c r="BE32" s="54">
        <f t="shared" si="7"/>
        <v>80</v>
      </c>
    </row>
    <row r="33" customHeight="1" spans="1:57">
      <c r="A33" s="47">
        <v>31</v>
      </c>
      <c r="B33" s="48" t="str">
        <f t="shared" si="0"/>
        <v>3号面试室31号考生</v>
      </c>
      <c r="C33" s="48" t="e">
        <f>INDEX(#REF!,MATCH(第3面试室!B33,#REF!,0))</f>
        <v>#REF!</v>
      </c>
      <c r="D33" s="48" t="e">
        <f>INDEX(#REF!,MATCH(第3面试室!B33,#REF!,0))</f>
        <v>#REF!</v>
      </c>
      <c r="E33" s="49" t="e">
        <f>INDEX(#REF!,MATCH(第3面试室!B33,#REF!,0))</f>
        <v>#REF!</v>
      </c>
      <c r="F33" s="47">
        <v>20</v>
      </c>
      <c r="G33" s="47">
        <v>10</v>
      </c>
      <c r="H33" s="47">
        <v>15</v>
      </c>
      <c r="I33" s="47">
        <v>20</v>
      </c>
      <c r="J33" s="47">
        <v>8</v>
      </c>
      <c r="K33" s="47">
        <v>7</v>
      </c>
      <c r="L33" s="47">
        <v>20</v>
      </c>
      <c r="M33" s="47">
        <v>10</v>
      </c>
      <c r="N33" s="47">
        <v>15</v>
      </c>
      <c r="O33" s="47">
        <v>20</v>
      </c>
      <c r="P33" s="47">
        <v>8</v>
      </c>
      <c r="Q33" s="47">
        <v>7</v>
      </c>
      <c r="R33" s="47">
        <v>20</v>
      </c>
      <c r="S33" s="47">
        <v>10</v>
      </c>
      <c r="T33" s="47">
        <v>15</v>
      </c>
      <c r="U33" s="47">
        <v>20</v>
      </c>
      <c r="V33" s="47">
        <v>8</v>
      </c>
      <c r="W33" s="47">
        <v>7</v>
      </c>
      <c r="X33" s="47">
        <v>20</v>
      </c>
      <c r="Y33" s="47">
        <v>10</v>
      </c>
      <c r="Z33" s="47">
        <v>15</v>
      </c>
      <c r="AA33" s="47">
        <v>20</v>
      </c>
      <c r="AB33" s="47">
        <v>8</v>
      </c>
      <c r="AC33" s="47">
        <v>7</v>
      </c>
      <c r="AD33" s="47">
        <v>20</v>
      </c>
      <c r="AE33" s="47">
        <v>10</v>
      </c>
      <c r="AF33" s="47">
        <v>15</v>
      </c>
      <c r="AG33" s="47">
        <v>20</v>
      </c>
      <c r="AH33" s="47">
        <v>8</v>
      </c>
      <c r="AI33" s="47">
        <v>7</v>
      </c>
      <c r="AJ33" s="47">
        <v>20</v>
      </c>
      <c r="AK33" s="47">
        <v>10</v>
      </c>
      <c r="AL33" s="47">
        <v>15</v>
      </c>
      <c r="AM33" s="47">
        <v>20</v>
      </c>
      <c r="AN33" s="47">
        <v>8</v>
      </c>
      <c r="AO33" s="47">
        <v>7</v>
      </c>
      <c r="AP33" s="47">
        <v>20</v>
      </c>
      <c r="AQ33" s="47">
        <v>10</v>
      </c>
      <c r="AR33" s="47">
        <v>15</v>
      </c>
      <c r="AS33" s="47">
        <v>20</v>
      </c>
      <c r="AT33" s="47">
        <v>8</v>
      </c>
      <c r="AU33" s="47">
        <v>7</v>
      </c>
      <c r="AV33" s="47">
        <f>SUM(F33:$K33)</f>
        <v>80</v>
      </c>
      <c r="AW33" s="47">
        <f t="shared" si="1"/>
        <v>80</v>
      </c>
      <c r="AX33" s="47">
        <f t="shared" si="2"/>
        <v>80</v>
      </c>
      <c r="AY33" s="47">
        <f t="shared" si="3"/>
        <v>80</v>
      </c>
      <c r="AZ33" s="47">
        <f t="shared" si="4"/>
        <v>80</v>
      </c>
      <c r="BA33" s="47">
        <f t="shared" si="5"/>
        <v>80</v>
      </c>
      <c r="BB33" s="47">
        <f t="shared" si="6"/>
        <v>80</v>
      </c>
      <c r="BC33" s="47">
        <f t="array" ref="BC33">MAX(IF(AV33:BB33&gt;0,AV33:BB33))</f>
        <v>80</v>
      </c>
      <c r="BD33" s="47">
        <f t="array" ref="BD33">MIN(IF(AV33:BB33&gt;0,AV33:BB33))</f>
        <v>80</v>
      </c>
      <c r="BE33" s="54">
        <f t="shared" si="7"/>
        <v>80</v>
      </c>
    </row>
    <row r="34" customHeight="1" spans="1:57">
      <c r="A34" s="47">
        <v>32</v>
      </c>
      <c r="B34" s="48" t="str">
        <f t="shared" si="0"/>
        <v>3号面试室32号考生</v>
      </c>
      <c r="C34" s="48" t="e">
        <f>INDEX(#REF!,MATCH(第3面试室!B34,#REF!,0))</f>
        <v>#REF!</v>
      </c>
      <c r="D34" s="48" t="e">
        <f>INDEX(#REF!,MATCH(第3面试室!B34,#REF!,0))</f>
        <v>#REF!</v>
      </c>
      <c r="E34" s="49" t="e">
        <f>INDEX(#REF!,MATCH(第3面试室!B34,#REF!,0))</f>
        <v>#REF!</v>
      </c>
      <c r="F34" s="47">
        <v>20</v>
      </c>
      <c r="G34" s="47">
        <v>10</v>
      </c>
      <c r="H34" s="47">
        <v>15</v>
      </c>
      <c r="I34" s="47">
        <v>20</v>
      </c>
      <c r="J34" s="47">
        <v>8</v>
      </c>
      <c r="K34" s="47">
        <v>7</v>
      </c>
      <c r="L34" s="47">
        <v>20</v>
      </c>
      <c r="M34" s="47">
        <v>10</v>
      </c>
      <c r="N34" s="47">
        <v>15</v>
      </c>
      <c r="O34" s="47">
        <v>20</v>
      </c>
      <c r="P34" s="47">
        <v>8</v>
      </c>
      <c r="Q34" s="47">
        <v>7</v>
      </c>
      <c r="R34" s="47">
        <v>20</v>
      </c>
      <c r="S34" s="47">
        <v>10</v>
      </c>
      <c r="T34" s="47">
        <v>15</v>
      </c>
      <c r="U34" s="47">
        <v>20</v>
      </c>
      <c r="V34" s="47">
        <v>8</v>
      </c>
      <c r="W34" s="47">
        <v>7</v>
      </c>
      <c r="X34" s="47">
        <v>20</v>
      </c>
      <c r="Y34" s="47">
        <v>10</v>
      </c>
      <c r="Z34" s="47">
        <v>15</v>
      </c>
      <c r="AA34" s="47">
        <v>20</v>
      </c>
      <c r="AB34" s="47">
        <v>8</v>
      </c>
      <c r="AC34" s="47">
        <v>7</v>
      </c>
      <c r="AD34" s="47">
        <v>20</v>
      </c>
      <c r="AE34" s="47">
        <v>10</v>
      </c>
      <c r="AF34" s="47">
        <v>15</v>
      </c>
      <c r="AG34" s="47">
        <v>20</v>
      </c>
      <c r="AH34" s="47">
        <v>8</v>
      </c>
      <c r="AI34" s="47">
        <v>7</v>
      </c>
      <c r="AJ34" s="47">
        <v>20</v>
      </c>
      <c r="AK34" s="47">
        <v>10</v>
      </c>
      <c r="AL34" s="47">
        <v>15</v>
      </c>
      <c r="AM34" s="47">
        <v>20</v>
      </c>
      <c r="AN34" s="47">
        <v>8</v>
      </c>
      <c r="AO34" s="47">
        <v>7</v>
      </c>
      <c r="AP34" s="47">
        <v>20</v>
      </c>
      <c r="AQ34" s="47">
        <v>10</v>
      </c>
      <c r="AR34" s="47">
        <v>15</v>
      </c>
      <c r="AS34" s="47">
        <v>20</v>
      </c>
      <c r="AT34" s="47">
        <v>8</v>
      </c>
      <c r="AU34" s="47">
        <v>7</v>
      </c>
      <c r="AV34" s="47">
        <f>SUM(F34:$K34)</f>
        <v>80</v>
      </c>
      <c r="AW34" s="47">
        <f t="shared" si="1"/>
        <v>80</v>
      </c>
      <c r="AX34" s="47">
        <f t="shared" si="2"/>
        <v>80</v>
      </c>
      <c r="AY34" s="47">
        <f t="shared" si="3"/>
        <v>80</v>
      </c>
      <c r="AZ34" s="47">
        <f t="shared" si="4"/>
        <v>80</v>
      </c>
      <c r="BA34" s="47">
        <f t="shared" si="5"/>
        <v>80</v>
      </c>
      <c r="BB34" s="47">
        <f t="shared" si="6"/>
        <v>80</v>
      </c>
      <c r="BC34" s="47">
        <f t="array" ref="BC34">MAX(IF(AV34:BB34&gt;0,AV34:BB34))</f>
        <v>80</v>
      </c>
      <c r="BD34" s="47">
        <f t="array" ref="BD34">MIN(IF(AV34:BB34&gt;0,AV34:BB34))</f>
        <v>80</v>
      </c>
      <c r="BE34" s="54">
        <f t="shared" si="7"/>
        <v>80</v>
      </c>
    </row>
    <row r="35" customHeight="1" spans="1:57">
      <c r="A35" s="47">
        <v>33</v>
      </c>
      <c r="B35" s="48" t="str">
        <f t="shared" ref="B35:B57" si="8">$BC$1&amp;"号面试室"&amp;A35&amp;"号考生"</f>
        <v>3号面试室33号考生</v>
      </c>
      <c r="C35" s="48" t="e">
        <f>INDEX(#REF!,MATCH(第3面试室!B35,#REF!,0))</f>
        <v>#REF!</v>
      </c>
      <c r="D35" s="48" t="e">
        <f>INDEX(#REF!,MATCH(第3面试室!B35,#REF!,0))</f>
        <v>#REF!</v>
      </c>
      <c r="E35" s="49" t="e">
        <f>INDEX(#REF!,MATCH(第3面试室!B35,#REF!,0))</f>
        <v>#REF!</v>
      </c>
      <c r="F35" s="47">
        <v>20</v>
      </c>
      <c r="G35" s="47">
        <v>10</v>
      </c>
      <c r="H35" s="47">
        <v>15</v>
      </c>
      <c r="I35" s="47">
        <v>20</v>
      </c>
      <c r="J35" s="47">
        <v>8</v>
      </c>
      <c r="K35" s="47">
        <v>7</v>
      </c>
      <c r="L35" s="47">
        <v>20</v>
      </c>
      <c r="M35" s="47">
        <v>10</v>
      </c>
      <c r="N35" s="47">
        <v>15</v>
      </c>
      <c r="O35" s="47">
        <v>20</v>
      </c>
      <c r="P35" s="47">
        <v>8</v>
      </c>
      <c r="Q35" s="47">
        <v>7</v>
      </c>
      <c r="R35" s="47">
        <v>20</v>
      </c>
      <c r="S35" s="47">
        <v>10</v>
      </c>
      <c r="T35" s="47">
        <v>15</v>
      </c>
      <c r="U35" s="47">
        <v>20</v>
      </c>
      <c r="V35" s="47">
        <v>8</v>
      </c>
      <c r="W35" s="47">
        <v>7</v>
      </c>
      <c r="X35" s="47">
        <v>20</v>
      </c>
      <c r="Y35" s="47">
        <v>10</v>
      </c>
      <c r="Z35" s="47">
        <v>15</v>
      </c>
      <c r="AA35" s="47">
        <v>20</v>
      </c>
      <c r="AB35" s="47">
        <v>8</v>
      </c>
      <c r="AC35" s="47">
        <v>7</v>
      </c>
      <c r="AD35" s="47">
        <v>20</v>
      </c>
      <c r="AE35" s="47">
        <v>10</v>
      </c>
      <c r="AF35" s="47">
        <v>15</v>
      </c>
      <c r="AG35" s="47">
        <v>20</v>
      </c>
      <c r="AH35" s="47">
        <v>8</v>
      </c>
      <c r="AI35" s="47">
        <v>7</v>
      </c>
      <c r="AJ35" s="47">
        <v>20</v>
      </c>
      <c r="AK35" s="47">
        <v>10</v>
      </c>
      <c r="AL35" s="47">
        <v>15</v>
      </c>
      <c r="AM35" s="47">
        <v>20</v>
      </c>
      <c r="AN35" s="47">
        <v>8</v>
      </c>
      <c r="AO35" s="47">
        <v>7</v>
      </c>
      <c r="AP35" s="47">
        <v>20</v>
      </c>
      <c r="AQ35" s="47">
        <v>10</v>
      </c>
      <c r="AR35" s="47">
        <v>15</v>
      </c>
      <c r="AS35" s="47">
        <v>20</v>
      </c>
      <c r="AT35" s="47">
        <v>8</v>
      </c>
      <c r="AU35" s="47">
        <v>7</v>
      </c>
      <c r="AV35" s="47">
        <f>SUM(F35:$K35)</f>
        <v>80</v>
      </c>
      <c r="AW35" s="47">
        <f t="shared" ref="AW35:AW57" si="9">SUM(L35:Q35)</f>
        <v>80</v>
      </c>
      <c r="AX35" s="47">
        <f t="shared" ref="AX35:AX57" si="10">SUM(R35:W35)</f>
        <v>80</v>
      </c>
      <c r="AY35" s="47">
        <f t="shared" ref="AY35:AY57" si="11">SUM(X35:AC35)</f>
        <v>80</v>
      </c>
      <c r="AZ35" s="47">
        <f t="shared" ref="AZ35:AZ57" si="12">SUM(AD35:AI35)</f>
        <v>80</v>
      </c>
      <c r="BA35" s="47">
        <f t="shared" ref="BA35:BA57" si="13">SUM(AJ35:AO35)</f>
        <v>80</v>
      </c>
      <c r="BB35" s="47">
        <f t="shared" ref="BB35:BB52" si="14">SUM(AP35:AU35)</f>
        <v>80</v>
      </c>
      <c r="BC35" s="47">
        <f t="array" ref="BC35">MAX(IF(AV35:BB35&gt;0,AV35:BB35))</f>
        <v>80</v>
      </c>
      <c r="BD35" s="47">
        <f t="array" ref="BD35">MIN(IF(AV35:BB35&gt;0,AV35:BB35))</f>
        <v>80</v>
      </c>
      <c r="BE35" s="54">
        <f t="shared" si="7"/>
        <v>80</v>
      </c>
    </row>
    <row r="36" customHeight="1" spans="1:57">
      <c r="A36" s="47">
        <v>34</v>
      </c>
      <c r="B36" s="48" t="str">
        <f t="shared" si="8"/>
        <v>3号面试室34号考生</v>
      </c>
      <c r="C36" s="48" t="e">
        <f>INDEX(#REF!,MATCH(第3面试室!B36,#REF!,0))</f>
        <v>#REF!</v>
      </c>
      <c r="D36" s="48" t="e">
        <f>INDEX(#REF!,MATCH(第3面试室!B36,#REF!,0))</f>
        <v>#REF!</v>
      </c>
      <c r="E36" s="49" t="e">
        <f>INDEX(#REF!,MATCH(第3面试室!B36,#REF!,0))</f>
        <v>#REF!</v>
      </c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47"/>
      <c r="AU36" s="47"/>
      <c r="AV36" s="47">
        <f>SUM(F36:$K36)</f>
        <v>0</v>
      </c>
      <c r="AW36" s="47">
        <f t="shared" si="9"/>
        <v>0</v>
      </c>
      <c r="AX36" s="47">
        <f t="shared" si="10"/>
        <v>0</v>
      </c>
      <c r="AY36" s="47">
        <f t="shared" si="11"/>
        <v>0</v>
      </c>
      <c r="AZ36" s="47">
        <f t="shared" si="12"/>
        <v>0</v>
      </c>
      <c r="BA36" s="47">
        <f t="shared" si="13"/>
        <v>0</v>
      </c>
      <c r="BB36" s="47">
        <f t="shared" si="14"/>
        <v>0</v>
      </c>
      <c r="BC36" s="47">
        <f t="array" ref="BC36">MAX(IF(AV36:BB36&gt;0,AV36:BB36))</f>
        <v>0</v>
      </c>
      <c r="BD36" s="47">
        <f t="array" ref="BD36">MIN(IF(AV36:BB36&gt;0,AV36:BB36))</f>
        <v>0</v>
      </c>
      <c r="BE36" s="54">
        <f t="shared" si="7"/>
        <v>0</v>
      </c>
    </row>
    <row r="37" customHeight="1" spans="1:57">
      <c r="A37" s="47">
        <v>35</v>
      </c>
      <c r="B37" s="48" t="str">
        <f t="shared" si="8"/>
        <v>3号面试室35号考生</v>
      </c>
      <c r="C37" s="48" t="e">
        <f>INDEX(#REF!,MATCH(第3面试室!B37,#REF!,0))</f>
        <v>#REF!</v>
      </c>
      <c r="D37" s="48" t="e">
        <f>INDEX(#REF!,MATCH(第3面试室!B37,#REF!,0))</f>
        <v>#REF!</v>
      </c>
      <c r="E37" s="49" t="e">
        <f>INDEX(#REF!,MATCH(第3面试室!B37,#REF!,0))</f>
        <v>#REF!</v>
      </c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>
        <f>SUM(F37:$K37)</f>
        <v>0</v>
      </c>
      <c r="AW37" s="47">
        <f t="shared" si="9"/>
        <v>0</v>
      </c>
      <c r="AX37" s="47">
        <f t="shared" si="10"/>
        <v>0</v>
      </c>
      <c r="AY37" s="47">
        <f t="shared" si="11"/>
        <v>0</v>
      </c>
      <c r="AZ37" s="47">
        <f t="shared" si="12"/>
        <v>0</v>
      </c>
      <c r="BA37" s="47">
        <f t="shared" si="13"/>
        <v>0</v>
      </c>
      <c r="BB37" s="47">
        <f t="shared" si="14"/>
        <v>0</v>
      </c>
      <c r="BC37" s="47">
        <f t="array" ref="BC37">MAX(IF(AV37:BB37&gt;0,AV37:BB37))</f>
        <v>0</v>
      </c>
      <c r="BD37" s="47">
        <f t="array" ref="BD37">MIN(IF(AV37:BB37&gt;0,AV37:BB37))</f>
        <v>0</v>
      </c>
      <c r="BE37" s="54">
        <f t="shared" si="7"/>
        <v>0</v>
      </c>
    </row>
    <row r="38" customHeight="1" spans="1:57">
      <c r="A38" s="47">
        <v>36</v>
      </c>
      <c r="B38" s="48" t="str">
        <f t="shared" si="8"/>
        <v>3号面试室36号考生</v>
      </c>
      <c r="C38" s="48" t="e">
        <f>INDEX(#REF!,MATCH(第3面试室!B38,#REF!,0))</f>
        <v>#REF!</v>
      </c>
      <c r="D38" s="48" t="e">
        <f>INDEX(#REF!,MATCH(第3面试室!B38,#REF!,0))</f>
        <v>#REF!</v>
      </c>
      <c r="E38" s="49" t="e">
        <f>INDEX(#REF!,MATCH(第3面试室!B38,#REF!,0))</f>
        <v>#REF!</v>
      </c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  <c r="AT38" s="47"/>
      <c r="AU38" s="47"/>
      <c r="AV38" s="47">
        <f>SUM(F38:$K38)</f>
        <v>0</v>
      </c>
      <c r="AW38" s="47">
        <f t="shared" si="9"/>
        <v>0</v>
      </c>
      <c r="AX38" s="47">
        <f t="shared" si="10"/>
        <v>0</v>
      </c>
      <c r="AY38" s="47">
        <f t="shared" si="11"/>
        <v>0</v>
      </c>
      <c r="AZ38" s="47">
        <f t="shared" si="12"/>
        <v>0</v>
      </c>
      <c r="BA38" s="47">
        <f t="shared" si="13"/>
        <v>0</v>
      </c>
      <c r="BB38" s="47">
        <f t="shared" si="14"/>
        <v>0</v>
      </c>
      <c r="BC38" s="47">
        <f t="array" ref="BC38">MAX(IF(AV38:BB38&gt;0,AV38:BB38))</f>
        <v>0</v>
      </c>
      <c r="BD38" s="47">
        <f t="array" ref="BD38">MIN(IF(AV38:BB38&gt;0,AV38:BB38))</f>
        <v>0</v>
      </c>
      <c r="BE38" s="54">
        <f t="shared" si="7"/>
        <v>0</v>
      </c>
    </row>
    <row r="39" customHeight="1" spans="1:57">
      <c r="A39" s="47">
        <v>37</v>
      </c>
      <c r="B39" s="48" t="str">
        <f t="shared" si="8"/>
        <v>3号面试室37号考生</v>
      </c>
      <c r="C39" s="48" t="e">
        <f>INDEX(#REF!,MATCH(第3面试室!B39,#REF!,0))</f>
        <v>#REF!</v>
      </c>
      <c r="D39" s="48" t="e">
        <f>INDEX(#REF!,MATCH(第3面试室!B39,#REF!,0))</f>
        <v>#REF!</v>
      </c>
      <c r="E39" s="49" t="e">
        <f>INDEX(#REF!,MATCH(第3面试室!B39,#REF!,0))</f>
        <v>#REF!</v>
      </c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>
        <f>SUM(F39:$K39)</f>
        <v>0</v>
      </c>
      <c r="AW39" s="47">
        <f t="shared" si="9"/>
        <v>0</v>
      </c>
      <c r="AX39" s="47">
        <f t="shared" si="10"/>
        <v>0</v>
      </c>
      <c r="AY39" s="47">
        <f t="shared" si="11"/>
        <v>0</v>
      </c>
      <c r="AZ39" s="47">
        <f t="shared" si="12"/>
        <v>0</v>
      </c>
      <c r="BA39" s="47">
        <f t="shared" si="13"/>
        <v>0</v>
      </c>
      <c r="BB39" s="47">
        <f t="shared" si="14"/>
        <v>0</v>
      </c>
      <c r="BC39" s="47">
        <f t="array" ref="BC39">MAX(IF(AV39:BB39&gt;0,AV39:BB39))</f>
        <v>0</v>
      </c>
      <c r="BD39" s="47">
        <f t="array" ref="BD39">MIN(IF(AV39:BB39&gt;0,AV39:BB39))</f>
        <v>0</v>
      </c>
      <c r="BE39" s="54">
        <f t="shared" si="7"/>
        <v>0</v>
      </c>
    </row>
    <row r="40" customHeight="1" spans="1:57">
      <c r="A40" s="47">
        <v>38</v>
      </c>
      <c r="B40" s="48" t="str">
        <f t="shared" si="8"/>
        <v>3号面试室38号考生</v>
      </c>
      <c r="C40" s="48" t="e">
        <f>INDEX(#REF!,MATCH(第3面试室!B40,#REF!,0))</f>
        <v>#REF!</v>
      </c>
      <c r="D40" s="48" t="e">
        <f>INDEX(#REF!,MATCH(第3面试室!B40,#REF!,0))</f>
        <v>#REF!</v>
      </c>
      <c r="E40" s="49" t="e">
        <f>INDEX(#REF!,MATCH(第3面试室!B40,#REF!,0))</f>
        <v>#REF!</v>
      </c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  <c r="AT40" s="47"/>
      <c r="AU40" s="47"/>
      <c r="AV40" s="47">
        <f>SUM(F40:$K40)</f>
        <v>0</v>
      </c>
      <c r="AW40" s="47">
        <f t="shared" si="9"/>
        <v>0</v>
      </c>
      <c r="AX40" s="47">
        <f t="shared" si="10"/>
        <v>0</v>
      </c>
      <c r="AY40" s="47">
        <f t="shared" si="11"/>
        <v>0</v>
      </c>
      <c r="AZ40" s="47">
        <f t="shared" si="12"/>
        <v>0</v>
      </c>
      <c r="BA40" s="47">
        <f t="shared" si="13"/>
        <v>0</v>
      </c>
      <c r="BB40" s="47">
        <f t="shared" si="14"/>
        <v>0</v>
      </c>
      <c r="BC40" s="47">
        <f t="array" ref="BC40">MAX(IF(AV40:BB40&gt;0,AV40:BB40))</f>
        <v>0</v>
      </c>
      <c r="BD40" s="47">
        <f t="array" ref="BD40">MIN(IF(AV40:BB40&gt;0,AV40:BB40))</f>
        <v>0</v>
      </c>
      <c r="BE40" s="54">
        <f t="shared" si="7"/>
        <v>0</v>
      </c>
    </row>
    <row r="41" customHeight="1" spans="1:57">
      <c r="A41" s="47">
        <v>39</v>
      </c>
      <c r="B41" s="48" t="str">
        <f t="shared" si="8"/>
        <v>3号面试室39号考生</v>
      </c>
      <c r="C41" s="48" t="e">
        <f>INDEX(#REF!,MATCH(第3面试室!B41,#REF!,0))</f>
        <v>#REF!</v>
      </c>
      <c r="D41" s="48" t="e">
        <f>INDEX(#REF!,MATCH(第3面试室!B41,#REF!,0))</f>
        <v>#REF!</v>
      </c>
      <c r="E41" s="49" t="e">
        <f>INDEX(#REF!,MATCH(第3面试室!B41,#REF!,0))</f>
        <v>#REF!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>
        <f>SUM(F41:$K41)</f>
        <v>0</v>
      </c>
      <c r="AW41" s="47">
        <f t="shared" si="9"/>
        <v>0</v>
      </c>
      <c r="AX41" s="47">
        <f t="shared" si="10"/>
        <v>0</v>
      </c>
      <c r="AY41" s="47">
        <f t="shared" si="11"/>
        <v>0</v>
      </c>
      <c r="AZ41" s="47">
        <f t="shared" si="12"/>
        <v>0</v>
      </c>
      <c r="BA41" s="47">
        <f t="shared" si="13"/>
        <v>0</v>
      </c>
      <c r="BB41" s="47">
        <f t="shared" si="14"/>
        <v>0</v>
      </c>
      <c r="BC41" s="47">
        <f t="array" ref="BC41">MAX(IF(AV41:BB41&gt;0,AV41:BB41))</f>
        <v>0</v>
      </c>
      <c r="BD41" s="47">
        <f t="array" ref="BD41">MIN(IF(AV41:BB41&gt;0,AV41:BB41))</f>
        <v>0</v>
      </c>
      <c r="BE41" s="54">
        <f t="shared" si="7"/>
        <v>0</v>
      </c>
    </row>
    <row r="42" customHeight="1" spans="1:57">
      <c r="A42" s="47">
        <v>40</v>
      </c>
      <c r="B42" s="48" t="str">
        <f t="shared" si="8"/>
        <v>3号面试室40号考生</v>
      </c>
      <c r="C42" s="48" t="e">
        <f>INDEX(#REF!,MATCH(第3面试室!B42,#REF!,0))</f>
        <v>#REF!</v>
      </c>
      <c r="D42" s="48" t="e">
        <f>INDEX(#REF!,MATCH(第3面试室!B42,#REF!,0))</f>
        <v>#REF!</v>
      </c>
      <c r="E42" s="49" t="e">
        <f>INDEX(#REF!,MATCH(第3面试室!B42,#REF!,0))</f>
        <v>#REF!</v>
      </c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47"/>
      <c r="AU42" s="47"/>
      <c r="AV42" s="47">
        <f>SUM(F42:$K42)</f>
        <v>0</v>
      </c>
      <c r="AW42" s="47">
        <f t="shared" si="9"/>
        <v>0</v>
      </c>
      <c r="AX42" s="47">
        <f t="shared" si="10"/>
        <v>0</v>
      </c>
      <c r="AY42" s="47">
        <f t="shared" si="11"/>
        <v>0</v>
      </c>
      <c r="AZ42" s="47">
        <f t="shared" si="12"/>
        <v>0</v>
      </c>
      <c r="BA42" s="47">
        <f t="shared" si="13"/>
        <v>0</v>
      </c>
      <c r="BB42" s="47">
        <f t="shared" si="14"/>
        <v>0</v>
      </c>
      <c r="BC42" s="47">
        <f t="array" ref="BC42">MAX(IF(AV42:BB42&gt;0,AV42:BB42))</f>
        <v>0</v>
      </c>
      <c r="BD42" s="47">
        <f t="array" ref="BD42">MIN(IF(AV42:BB42&gt;0,AV42:BB42))</f>
        <v>0</v>
      </c>
      <c r="BE42" s="54">
        <f t="shared" si="7"/>
        <v>0</v>
      </c>
    </row>
    <row r="43" customHeight="1" spans="1:57">
      <c r="A43" s="47">
        <v>41</v>
      </c>
      <c r="B43" s="48" t="str">
        <f t="shared" si="8"/>
        <v>3号面试室41号考生</v>
      </c>
      <c r="C43" s="48" t="e">
        <f>INDEX(#REF!,MATCH(第3面试室!B43,#REF!,0))</f>
        <v>#REF!</v>
      </c>
      <c r="D43" s="48" t="e">
        <f>INDEX(#REF!,MATCH(第3面试室!B43,#REF!,0))</f>
        <v>#REF!</v>
      </c>
      <c r="E43" s="49" t="e">
        <f>INDEX(#REF!,MATCH(第3面试室!B43,#REF!,0))</f>
        <v>#REF!</v>
      </c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>
        <f>SUM(F43:$K43)</f>
        <v>0</v>
      </c>
      <c r="AW43" s="47">
        <f t="shared" si="9"/>
        <v>0</v>
      </c>
      <c r="AX43" s="47">
        <f t="shared" si="10"/>
        <v>0</v>
      </c>
      <c r="AY43" s="47">
        <f t="shared" si="11"/>
        <v>0</v>
      </c>
      <c r="AZ43" s="47">
        <f t="shared" si="12"/>
        <v>0</v>
      </c>
      <c r="BA43" s="47">
        <f t="shared" si="13"/>
        <v>0</v>
      </c>
      <c r="BB43" s="47">
        <f t="shared" si="14"/>
        <v>0</v>
      </c>
      <c r="BC43" s="47">
        <f t="array" ref="BC43">MAX(IF(AV43:BB43&gt;0,AV43:BB43))</f>
        <v>0</v>
      </c>
      <c r="BD43" s="47">
        <f t="array" ref="BD43">MIN(IF(AV43:BB43&gt;0,AV43:BB43))</f>
        <v>0</v>
      </c>
      <c r="BE43" s="54">
        <f t="shared" si="7"/>
        <v>0</v>
      </c>
    </row>
    <row r="44" customHeight="1" spans="1:57">
      <c r="A44" s="47">
        <v>42</v>
      </c>
      <c r="B44" s="48" t="str">
        <f t="shared" si="8"/>
        <v>3号面试室42号考生</v>
      </c>
      <c r="C44" s="48" t="e">
        <f>INDEX(#REF!,MATCH(第3面试室!B44,#REF!,0))</f>
        <v>#REF!</v>
      </c>
      <c r="D44" s="48" t="e">
        <f>INDEX(#REF!,MATCH(第3面试室!B44,#REF!,0))</f>
        <v>#REF!</v>
      </c>
      <c r="E44" s="49" t="e">
        <f>INDEX(#REF!,MATCH(第3面试室!B44,#REF!,0))</f>
        <v>#REF!</v>
      </c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>
        <f>SUM(F44:$K44)</f>
        <v>0</v>
      </c>
      <c r="AW44" s="47">
        <f t="shared" si="9"/>
        <v>0</v>
      </c>
      <c r="AX44" s="47">
        <f t="shared" si="10"/>
        <v>0</v>
      </c>
      <c r="AY44" s="47">
        <f t="shared" si="11"/>
        <v>0</v>
      </c>
      <c r="AZ44" s="47">
        <f t="shared" si="12"/>
        <v>0</v>
      </c>
      <c r="BA44" s="47">
        <f t="shared" si="13"/>
        <v>0</v>
      </c>
      <c r="BB44" s="47">
        <f t="shared" si="14"/>
        <v>0</v>
      </c>
      <c r="BC44" s="47">
        <f t="array" ref="BC44">MAX(IF(AV44:BB44&gt;0,AV44:BB44))</f>
        <v>0</v>
      </c>
      <c r="BD44" s="47">
        <f t="array" ref="BD44">MIN(IF(AV44:BB44&gt;0,AV44:BB44))</f>
        <v>0</v>
      </c>
      <c r="BE44" s="54">
        <f t="shared" si="7"/>
        <v>0</v>
      </c>
    </row>
    <row r="45" customHeight="1" spans="1:57">
      <c r="A45" s="47">
        <v>43</v>
      </c>
      <c r="B45" s="48" t="str">
        <f t="shared" si="8"/>
        <v>3号面试室43号考生</v>
      </c>
      <c r="C45" s="48" t="e">
        <f>INDEX(#REF!,MATCH(第3面试室!B45,#REF!,0))</f>
        <v>#REF!</v>
      </c>
      <c r="D45" s="48" t="e">
        <f>INDEX(#REF!,MATCH(第3面试室!B45,#REF!,0))</f>
        <v>#REF!</v>
      </c>
      <c r="E45" s="49" t="e">
        <f>INDEX(#REF!,MATCH(第3面试室!B45,#REF!,0))</f>
        <v>#REF!</v>
      </c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>
        <f>SUM(F45:$K45)</f>
        <v>0</v>
      </c>
      <c r="AW45" s="47">
        <f t="shared" si="9"/>
        <v>0</v>
      </c>
      <c r="AX45" s="47">
        <f t="shared" si="10"/>
        <v>0</v>
      </c>
      <c r="AY45" s="47">
        <f t="shared" si="11"/>
        <v>0</v>
      </c>
      <c r="AZ45" s="47">
        <f t="shared" si="12"/>
        <v>0</v>
      </c>
      <c r="BA45" s="47">
        <f t="shared" si="13"/>
        <v>0</v>
      </c>
      <c r="BB45" s="47">
        <f t="shared" si="14"/>
        <v>0</v>
      </c>
      <c r="BC45" s="47">
        <f t="array" ref="BC45">MAX(IF(AV45:BB45&gt;0,AV45:BB45))</f>
        <v>0</v>
      </c>
      <c r="BD45" s="47">
        <f t="array" ref="BD45">MIN(IF(AV45:BB45&gt;0,AV45:BB45))</f>
        <v>0</v>
      </c>
      <c r="BE45" s="54">
        <f t="shared" si="7"/>
        <v>0</v>
      </c>
    </row>
    <row r="46" customHeight="1" spans="1:57">
      <c r="A46" s="47">
        <v>44</v>
      </c>
      <c r="B46" s="48" t="str">
        <f t="shared" si="8"/>
        <v>3号面试室44号考生</v>
      </c>
      <c r="C46" s="48" t="e">
        <f>INDEX(#REF!,MATCH(第3面试室!B46,#REF!,0))</f>
        <v>#REF!</v>
      </c>
      <c r="D46" s="48" t="e">
        <f>INDEX(#REF!,MATCH(第3面试室!B46,#REF!,0))</f>
        <v>#REF!</v>
      </c>
      <c r="E46" s="49" t="e">
        <f>INDEX(#REF!,MATCH(第3面试室!B46,#REF!,0))</f>
        <v>#REF!</v>
      </c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>
        <f>SUM(F46:$K46)</f>
        <v>0</v>
      </c>
      <c r="AW46" s="47">
        <f t="shared" si="9"/>
        <v>0</v>
      </c>
      <c r="AX46" s="47">
        <f t="shared" si="10"/>
        <v>0</v>
      </c>
      <c r="AY46" s="47">
        <f t="shared" si="11"/>
        <v>0</v>
      </c>
      <c r="AZ46" s="47">
        <f t="shared" si="12"/>
        <v>0</v>
      </c>
      <c r="BA46" s="47">
        <f t="shared" si="13"/>
        <v>0</v>
      </c>
      <c r="BB46" s="47">
        <f t="shared" si="14"/>
        <v>0</v>
      </c>
      <c r="BC46" s="47">
        <f t="array" ref="BC46">MAX(IF(AV46:BB46&gt;0,AV46:BB46))</f>
        <v>0</v>
      </c>
      <c r="BD46" s="47">
        <f t="array" ref="BD46">MIN(IF(AV46:BB46&gt;0,AV46:BB46))</f>
        <v>0</v>
      </c>
      <c r="BE46" s="54">
        <f t="shared" si="7"/>
        <v>0</v>
      </c>
    </row>
    <row r="47" customHeight="1" spans="1:57">
      <c r="A47" s="47">
        <v>45</v>
      </c>
      <c r="B47" s="48" t="str">
        <f t="shared" si="8"/>
        <v>3号面试室45号考生</v>
      </c>
      <c r="C47" s="48" t="e">
        <f>INDEX(#REF!,MATCH(第3面试室!B47,#REF!,0))</f>
        <v>#REF!</v>
      </c>
      <c r="D47" s="48" t="e">
        <f>INDEX(#REF!,MATCH(第3面试室!B47,#REF!,0))</f>
        <v>#REF!</v>
      </c>
      <c r="E47" s="49" t="e">
        <f>INDEX(#REF!,MATCH(第3面试室!B47,#REF!,0))</f>
        <v>#REF!</v>
      </c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>
        <f>SUM(F47:$K47)</f>
        <v>0</v>
      </c>
      <c r="AW47" s="47">
        <f t="shared" si="9"/>
        <v>0</v>
      </c>
      <c r="AX47" s="47">
        <f t="shared" si="10"/>
        <v>0</v>
      </c>
      <c r="AY47" s="47">
        <f t="shared" si="11"/>
        <v>0</v>
      </c>
      <c r="AZ47" s="47">
        <f t="shared" si="12"/>
        <v>0</v>
      </c>
      <c r="BA47" s="47">
        <f t="shared" si="13"/>
        <v>0</v>
      </c>
      <c r="BB47" s="47">
        <f t="shared" si="14"/>
        <v>0</v>
      </c>
      <c r="BC47" s="47">
        <f t="array" ref="BC47">MAX(IF(AV47:BB47&gt;0,AV47:BB47))</f>
        <v>0</v>
      </c>
      <c r="BD47" s="47">
        <f t="array" ref="BD47">MIN(IF(AV47:BB47&gt;0,AV47:BB47))</f>
        <v>0</v>
      </c>
      <c r="BE47" s="54">
        <f t="shared" si="7"/>
        <v>0</v>
      </c>
    </row>
    <row r="48" customHeight="1" spans="1:57">
      <c r="A48" s="47">
        <v>46</v>
      </c>
      <c r="B48" s="48" t="str">
        <f t="shared" si="8"/>
        <v>3号面试室46号考生</v>
      </c>
      <c r="C48" s="48" t="e">
        <f>INDEX(#REF!,MATCH(第3面试室!B48,#REF!,0))</f>
        <v>#REF!</v>
      </c>
      <c r="D48" s="48" t="e">
        <f>INDEX(#REF!,MATCH(第3面试室!B48,#REF!,0))</f>
        <v>#REF!</v>
      </c>
      <c r="E48" s="49" t="e">
        <f>INDEX(#REF!,MATCH(第3面试室!B48,#REF!,0))</f>
        <v>#REF!</v>
      </c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>
        <f>SUM(F48:$K48)</f>
        <v>0</v>
      </c>
      <c r="AW48" s="47">
        <f t="shared" si="9"/>
        <v>0</v>
      </c>
      <c r="AX48" s="47">
        <f t="shared" si="10"/>
        <v>0</v>
      </c>
      <c r="AY48" s="47">
        <f t="shared" si="11"/>
        <v>0</v>
      </c>
      <c r="AZ48" s="47">
        <f t="shared" si="12"/>
        <v>0</v>
      </c>
      <c r="BA48" s="47">
        <f t="shared" si="13"/>
        <v>0</v>
      </c>
      <c r="BB48" s="47">
        <f t="shared" si="14"/>
        <v>0</v>
      </c>
      <c r="BC48" s="47">
        <f t="array" ref="BC48">MAX(IF(AV48:BB48&gt;0,AV48:BB48))</f>
        <v>0</v>
      </c>
      <c r="BD48" s="47">
        <f t="array" ref="BD48">MIN(IF(AV48:BB48&gt;0,AV48:BB48))</f>
        <v>0</v>
      </c>
      <c r="BE48" s="54">
        <f t="shared" si="7"/>
        <v>0</v>
      </c>
    </row>
    <row r="49" customHeight="1" spans="1:57">
      <c r="A49" s="47">
        <v>47</v>
      </c>
      <c r="B49" s="48" t="str">
        <f t="shared" si="8"/>
        <v>3号面试室47号考生</v>
      </c>
      <c r="C49" s="48" t="e">
        <f>INDEX(#REF!,MATCH(第3面试室!B49,#REF!,0))</f>
        <v>#REF!</v>
      </c>
      <c r="D49" s="48" t="e">
        <f>INDEX(#REF!,MATCH(第3面试室!B49,#REF!,0))</f>
        <v>#REF!</v>
      </c>
      <c r="E49" s="49" t="e">
        <f>INDEX(#REF!,MATCH(第3面试室!B49,#REF!,0))</f>
        <v>#REF!</v>
      </c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>
        <f>SUM(F49:$K49)</f>
        <v>0</v>
      </c>
      <c r="AW49" s="47">
        <f t="shared" si="9"/>
        <v>0</v>
      </c>
      <c r="AX49" s="47">
        <f t="shared" si="10"/>
        <v>0</v>
      </c>
      <c r="AY49" s="47">
        <f t="shared" si="11"/>
        <v>0</v>
      </c>
      <c r="AZ49" s="47">
        <f t="shared" si="12"/>
        <v>0</v>
      </c>
      <c r="BA49" s="47">
        <f t="shared" si="13"/>
        <v>0</v>
      </c>
      <c r="BB49" s="47">
        <f t="shared" si="14"/>
        <v>0</v>
      </c>
      <c r="BC49" s="47">
        <f t="array" ref="BC49">MAX(IF(AV49:BB49&gt;0,AV49:BB49))</f>
        <v>0</v>
      </c>
      <c r="BD49" s="47">
        <f t="array" ref="BD49">MIN(IF(AV49:BB49&gt;0,AV49:BB49))</f>
        <v>0</v>
      </c>
      <c r="BE49" s="54">
        <f t="shared" si="7"/>
        <v>0</v>
      </c>
    </row>
    <row r="50" customHeight="1" spans="1:57">
      <c r="A50" s="47">
        <v>48</v>
      </c>
      <c r="B50" s="48" t="str">
        <f t="shared" si="8"/>
        <v>3号面试室48号考生</v>
      </c>
      <c r="C50" s="48" t="e">
        <f>INDEX(#REF!,MATCH(第3面试室!B50,#REF!,0))</f>
        <v>#REF!</v>
      </c>
      <c r="D50" s="48" t="e">
        <f>INDEX(#REF!,MATCH(第3面试室!B50,#REF!,0))</f>
        <v>#REF!</v>
      </c>
      <c r="E50" s="49" t="e">
        <f>INDEX(#REF!,MATCH(第3面试室!B50,#REF!,0))</f>
        <v>#REF!</v>
      </c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>
        <f>SUM(F50:$K50)</f>
        <v>0</v>
      </c>
      <c r="AW50" s="47">
        <f t="shared" si="9"/>
        <v>0</v>
      </c>
      <c r="AX50" s="47">
        <f t="shared" si="10"/>
        <v>0</v>
      </c>
      <c r="AY50" s="47">
        <f t="shared" si="11"/>
        <v>0</v>
      </c>
      <c r="AZ50" s="47">
        <f t="shared" si="12"/>
        <v>0</v>
      </c>
      <c r="BA50" s="47">
        <f t="shared" si="13"/>
        <v>0</v>
      </c>
      <c r="BB50" s="47">
        <f t="shared" si="14"/>
        <v>0</v>
      </c>
      <c r="BC50" s="47">
        <f t="array" ref="BC50">MAX(IF(AV50:BB50&gt;0,AV50:BB50))</f>
        <v>0</v>
      </c>
      <c r="BD50" s="47">
        <f t="array" ref="BD50">MIN(IF(AV50:BB50&gt;0,AV50:BB50))</f>
        <v>0</v>
      </c>
      <c r="BE50" s="54">
        <f t="shared" si="7"/>
        <v>0</v>
      </c>
    </row>
    <row r="51" customHeight="1" spans="1:57">
      <c r="A51" s="47">
        <v>49</v>
      </c>
      <c r="B51" s="48" t="str">
        <f t="shared" si="8"/>
        <v>3号面试室49号考生</v>
      </c>
      <c r="C51" s="48" t="e">
        <f>INDEX(#REF!,MATCH(第3面试室!B51,#REF!,0))</f>
        <v>#REF!</v>
      </c>
      <c r="D51" s="48" t="e">
        <f>INDEX(#REF!,MATCH(第3面试室!B51,#REF!,0))</f>
        <v>#REF!</v>
      </c>
      <c r="E51" s="49" t="e">
        <f>INDEX(#REF!,MATCH(第3面试室!B51,#REF!,0))</f>
        <v>#REF!</v>
      </c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>
        <f>SUM(F51:$K51)</f>
        <v>0</v>
      </c>
      <c r="AW51" s="47">
        <f t="shared" si="9"/>
        <v>0</v>
      </c>
      <c r="AX51" s="47">
        <f t="shared" si="10"/>
        <v>0</v>
      </c>
      <c r="AY51" s="47">
        <f t="shared" si="11"/>
        <v>0</v>
      </c>
      <c r="AZ51" s="47">
        <f t="shared" si="12"/>
        <v>0</v>
      </c>
      <c r="BA51" s="47">
        <f t="shared" si="13"/>
        <v>0</v>
      </c>
      <c r="BB51" s="47">
        <f t="shared" si="14"/>
        <v>0</v>
      </c>
      <c r="BC51" s="47">
        <f t="array" ref="BC51">MAX(IF(AV51:BB51&gt;0,AV51:BB51))</f>
        <v>0</v>
      </c>
      <c r="BD51" s="47">
        <f t="array" ref="BD51">MIN(IF(AV51:BB51&gt;0,AV51:BB51))</f>
        <v>0</v>
      </c>
      <c r="BE51" s="54">
        <f t="shared" si="7"/>
        <v>0</v>
      </c>
    </row>
    <row r="52" customHeight="1" spans="1:57">
      <c r="A52" s="47">
        <v>50</v>
      </c>
      <c r="B52" s="48" t="str">
        <f t="shared" si="8"/>
        <v>3号面试室50号考生</v>
      </c>
      <c r="C52" s="48" t="e">
        <f>INDEX(#REF!,MATCH(第3面试室!B52,#REF!,0))</f>
        <v>#REF!</v>
      </c>
      <c r="D52" s="48" t="e">
        <f>INDEX(#REF!,MATCH(第3面试室!B52,#REF!,0))</f>
        <v>#REF!</v>
      </c>
      <c r="E52" s="49" t="e">
        <f>INDEX(#REF!,MATCH(第3面试室!B52,#REF!,0))</f>
        <v>#REF!</v>
      </c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47"/>
      <c r="AU52" s="47"/>
      <c r="AV52" s="47">
        <f>SUM(F52:$K52)</f>
        <v>0</v>
      </c>
      <c r="AW52" s="47">
        <f t="shared" si="9"/>
        <v>0</v>
      </c>
      <c r="AX52" s="47">
        <f t="shared" si="10"/>
        <v>0</v>
      </c>
      <c r="AY52" s="47">
        <f t="shared" si="11"/>
        <v>0</v>
      </c>
      <c r="AZ52" s="47">
        <f t="shared" si="12"/>
        <v>0</v>
      </c>
      <c r="BA52" s="47">
        <f t="shared" si="13"/>
        <v>0</v>
      </c>
      <c r="BB52" s="47">
        <f t="shared" si="14"/>
        <v>0</v>
      </c>
      <c r="BC52" s="47">
        <f t="array" ref="BC52">MAX(IF(AV52:BB52&gt;0,AV52:BB52))</f>
        <v>0</v>
      </c>
      <c r="BD52" s="47">
        <f t="array" ref="BD52">MIN(IF(AV52:BB52&gt;0,AV52:BB52))</f>
        <v>0</v>
      </c>
      <c r="BE52" s="54">
        <f t="shared" si="7"/>
        <v>0</v>
      </c>
    </row>
    <row r="53" customHeight="1" spans="1:57">
      <c r="A53" s="47">
        <v>51</v>
      </c>
      <c r="B53" s="48" t="str">
        <f t="shared" si="8"/>
        <v>3号面试室51号考生</v>
      </c>
      <c r="C53" s="48" t="e">
        <f>INDEX(#REF!,MATCH(第3面试室!B53,#REF!,0))</f>
        <v>#REF!</v>
      </c>
      <c r="D53" s="48" t="e">
        <f>INDEX(#REF!,MATCH(第3面试室!B53,#REF!,0))</f>
        <v>#REF!</v>
      </c>
      <c r="E53" s="49" t="e">
        <f>INDEX(#REF!,MATCH(第3面试室!B53,#REF!,0))</f>
        <v>#REF!</v>
      </c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>
        <f>SUM(F53:$K53)</f>
        <v>0</v>
      </c>
      <c r="AW53" s="47">
        <f t="shared" si="9"/>
        <v>0</v>
      </c>
      <c r="AX53" s="47">
        <f t="shared" si="10"/>
        <v>0</v>
      </c>
      <c r="AY53" s="47">
        <f t="shared" si="11"/>
        <v>0</v>
      </c>
      <c r="AZ53" s="47">
        <f t="shared" si="12"/>
        <v>0</v>
      </c>
      <c r="BA53" s="47">
        <f t="shared" si="13"/>
        <v>0</v>
      </c>
      <c r="BB53" s="47">
        <f t="shared" ref="BB53:BB57" si="15">SUM(AP53:AU53)</f>
        <v>0</v>
      </c>
      <c r="BC53" s="47">
        <f t="array" ref="BC53">MAX(IF(AV53:BB53&gt;0,AV53:BB53))</f>
        <v>0</v>
      </c>
      <c r="BD53" s="47">
        <f t="array" ref="BD53">MIN(IF(AV53:BB53&gt;0,AV53:BB53))</f>
        <v>0</v>
      </c>
      <c r="BE53" s="54">
        <f t="shared" si="7"/>
        <v>0</v>
      </c>
    </row>
    <row r="54" customHeight="1" spans="1:57">
      <c r="A54" s="47">
        <v>52</v>
      </c>
      <c r="B54" s="48" t="str">
        <f t="shared" si="8"/>
        <v>3号面试室52号考生</v>
      </c>
      <c r="C54" s="48" t="e">
        <f>INDEX(#REF!,MATCH(第3面试室!B54,#REF!,0))</f>
        <v>#REF!</v>
      </c>
      <c r="D54" s="48" t="e">
        <f>INDEX(#REF!,MATCH(第3面试室!B54,#REF!,0))</f>
        <v>#REF!</v>
      </c>
      <c r="E54" s="49" t="e">
        <f>INDEX(#REF!,MATCH(第3面试室!B54,#REF!,0))</f>
        <v>#REF!</v>
      </c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>
        <f>SUM(F54:$K54)</f>
        <v>0</v>
      </c>
      <c r="AW54" s="47">
        <f t="shared" si="9"/>
        <v>0</v>
      </c>
      <c r="AX54" s="47">
        <f t="shared" si="10"/>
        <v>0</v>
      </c>
      <c r="AY54" s="47">
        <f t="shared" si="11"/>
        <v>0</v>
      </c>
      <c r="AZ54" s="47">
        <f t="shared" si="12"/>
        <v>0</v>
      </c>
      <c r="BA54" s="47">
        <f t="shared" si="13"/>
        <v>0</v>
      </c>
      <c r="BB54" s="47">
        <f t="shared" si="15"/>
        <v>0</v>
      </c>
      <c r="BC54" s="47">
        <f t="array" ref="BC54">MAX(IF(AV54:BB54&gt;0,AV54:BB54))</f>
        <v>0</v>
      </c>
      <c r="BD54" s="47">
        <f t="array" ref="BD54">MIN(IF(AV54:BB54&gt;0,AV54:BB54))</f>
        <v>0</v>
      </c>
      <c r="BE54" s="54">
        <f t="shared" si="7"/>
        <v>0</v>
      </c>
    </row>
    <row r="55" customHeight="1" spans="1:57">
      <c r="A55" s="47">
        <v>53</v>
      </c>
      <c r="B55" s="48" t="str">
        <f t="shared" si="8"/>
        <v>3号面试室53号考生</v>
      </c>
      <c r="C55" s="48" t="e">
        <f>INDEX(#REF!,MATCH(第3面试室!B55,#REF!,0))</f>
        <v>#REF!</v>
      </c>
      <c r="D55" s="48" t="e">
        <f>INDEX(#REF!,MATCH(第3面试室!B55,#REF!,0))</f>
        <v>#REF!</v>
      </c>
      <c r="E55" s="49" t="e">
        <f>INDEX(#REF!,MATCH(第3面试室!B55,#REF!,0))</f>
        <v>#REF!</v>
      </c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7"/>
      <c r="AV55" s="47">
        <f>SUM(F55:$K55)</f>
        <v>0</v>
      </c>
      <c r="AW55" s="47">
        <f t="shared" si="9"/>
        <v>0</v>
      </c>
      <c r="AX55" s="47">
        <f t="shared" si="10"/>
        <v>0</v>
      </c>
      <c r="AY55" s="47">
        <f t="shared" si="11"/>
        <v>0</v>
      </c>
      <c r="AZ55" s="47">
        <f t="shared" si="12"/>
        <v>0</v>
      </c>
      <c r="BA55" s="47">
        <f t="shared" si="13"/>
        <v>0</v>
      </c>
      <c r="BB55" s="47">
        <f t="shared" si="15"/>
        <v>0</v>
      </c>
      <c r="BC55" s="47">
        <f t="array" ref="BC55">MAX(IF(AV55:BB55&gt;0,AV55:BB55))</f>
        <v>0</v>
      </c>
      <c r="BD55" s="47">
        <f t="array" ref="BD55">MIN(IF(AV55:BB55&gt;0,AV55:BB55))</f>
        <v>0</v>
      </c>
      <c r="BE55" s="54">
        <f t="shared" si="7"/>
        <v>0</v>
      </c>
    </row>
    <row r="56" customHeight="1" spans="1:57">
      <c r="A56" s="47">
        <v>54</v>
      </c>
      <c r="B56" s="48" t="str">
        <f t="shared" si="8"/>
        <v>3号面试室54号考生</v>
      </c>
      <c r="C56" s="48" t="e">
        <f>INDEX(#REF!,MATCH(第3面试室!B56,#REF!,0))</f>
        <v>#REF!</v>
      </c>
      <c r="D56" s="48" t="e">
        <f>INDEX(#REF!,MATCH(第3面试室!B56,#REF!,0))</f>
        <v>#REF!</v>
      </c>
      <c r="E56" s="49" t="e">
        <f>INDEX(#REF!,MATCH(第3面试室!B56,#REF!,0))</f>
        <v>#REF!</v>
      </c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  <c r="AT56" s="47"/>
      <c r="AU56" s="47"/>
      <c r="AV56" s="47">
        <f>SUM(F56:$K56)</f>
        <v>0</v>
      </c>
      <c r="AW56" s="47">
        <f t="shared" si="9"/>
        <v>0</v>
      </c>
      <c r="AX56" s="47">
        <f t="shared" si="10"/>
        <v>0</v>
      </c>
      <c r="AY56" s="47">
        <f t="shared" si="11"/>
        <v>0</v>
      </c>
      <c r="AZ56" s="47">
        <f t="shared" si="12"/>
        <v>0</v>
      </c>
      <c r="BA56" s="47">
        <f t="shared" si="13"/>
        <v>0</v>
      </c>
      <c r="BB56" s="47">
        <f t="shared" si="15"/>
        <v>0</v>
      </c>
      <c r="BC56" s="47">
        <f t="array" ref="BC56">MAX(IF(AV56:BB56&gt;0,AV56:BB56))</f>
        <v>0</v>
      </c>
      <c r="BD56" s="47">
        <f t="array" ref="BD56">MIN(IF(AV56:BB56&gt;0,AV56:BB56))</f>
        <v>0</v>
      </c>
      <c r="BE56" s="54">
        <f t="shared" si="7"/>
        <v>0</v>
      </c>
    </row>
    <row r="57" customHeight="1" spans="1:57">
      <c r="A57" s="47">
        <v>55</v>
      </c>
      <c r="B57" s="48" t="str">
        <f t="shared" si="8"/>
        <v>3号面试室55号考生</v>
      </c>
      <c r="C57" s="48" t="e">
        <f>INDEX(#REF!,MATCH(第3面试室!B57,#REF!,0))</f>
        <v>#REF!</v>
      </c>
      <c r="D57" s="48" t="e">
        <f>INDEX(#REF!,MATCH(第3面试室!B57,#REF!,0))</f>
        <v>#REF!</v>
      </c>
      <c r="E57" s="49" t="e">
        <f>INDEX(#REF!,MATCH(第3面试室!B57,#REF!,0))</f>
        <v>#REF!</v>
      </c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>
        <f>SUM(F57:$K57)</f>
        <v>0</v>
      </c>
      <c r="AW57" s="47">
        <f t="shared" si="9"/>
        <v>0</v>
      </c>
      <c r="AX57" s="47">
        <f t="shared" si="10"/>
        <v>0</v>
      </c>
      <c r="AY57" s="47">
        <f t="shared" si="11"/>
        <v>0</v>
      </c>
      <c r="AZ57" s="47">
        <f t="shared" si="12"/>
        <v>0</v>
      </c>
      <c r="BA57" s="47">
        <f t="shared" si="13"/>
        <v>0</v>
      </c>
      <c r="BB57" s="47">
        <f t="shared" si="15"/>
        <v>0</v>
      </c>
      <c r="BC57" s="47">
        <f t="array" ref="BC57">MAX(IF(AV57:BB57&gt;0,AV57:BB57))</f>
        <v>0</v>
      </c>
      <c r="BD57" s="47">
        <f t="array" ref="BD57">MIN(IF(AV57:BB57&gt;0,AV57:BB57))</f>
        <v>0</v>
      </c>
      <c r="BE57" s="54">
        <f t="shared" si="7"/>
        <v>0</v>
      </c>
    </row>
    <row r="58" customHeight="1" spans="1:57">
      <c r="A58" s="47"/>
      <c r="B58" s="48"/>
      <c r="C58" s="48"/>
      <c r="D58" s="48"/>
      <c r="E58" s="49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54"/>
    </row>
    <row r="59" customHeight="1" spans="1:57">
      <c r="A59" s="47"/>
      <c r="B59" s="48"/>
      <c r="C59" s="48"/>
      <c r="D59" s="48"/>
      <c r="E59" s="49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54"/>
    </row>
    <row r="60" customHeight="1" spans="1:57">
      <c r="A60" s="47"/>
      <c r="B60" s="48"/>
      <c r="C60" s="48"/>
      <c r="D60" s="48"/>
      <c r="E60" s="49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54"/>
    </row>
    <row r="61" customHeight="1" spans="1:57">
      <c r="A61" s="47"/>
      <c r="B61" s="48"/>
      <c r="C61" s="48"/>
      <c r="D61" s="48"/>
      <c r="E61" s="49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54"/>
    </row>
    <row r="62" customHeight="1" spans="1:57">
      <c r="A62" s="47"/>
      <c r="B62" s="48"/>
      <c r="C62" s="48"/>
      <c r="D62" s="48"/>
      <c r="E62" s="49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54"/>
    </row>
    <row r="63" customHeight="1" spans="1:57">
      <c r="A63" s="47"/>
      <c r="B63" s="48"/>
      <c r="C63" s="48"/>
      <c r="D63" s="48"/>
      <c r="E63" s="49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54"/>
    </row>
    <row r="64" customHeight="1" spans="1:57">
      <c r="A64" s="47"/>
      <c r="B64" s="48"/>
      <c r="C64" s="48"/>
      <c r="D64" s="48"/>
      <c r="E64" s="49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  <c r="AX64" s="47"/>
      <c r="AY64" s="47"/>
      <c r="AZ64" s="47"/>
      <c r="BA64" s="47"/>
      <c r="BB64" s="47"/>
      <c r="BC64" s="47"/>
      <c r="BD64" s="47"/>
      <c r="BE64" s="54"/>
    </row>
    <row r="65" customHeight="1" spans="1:57">
      <c r="A65" s="47"/>
      <c r="B65" s="48"/>
      <c r="C65" s="48"/>
      <c r="D65" s="48"/>
      <c r="E65" s="49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  <c r="AY65" s="47"/>
      <c r="AZ65" s="47"/>
      <c r="BA65" s="47"/>
      <c r="BB65" s="47"/>
      <c r="BC65" s="47"/>
      <c r="BD65" s="47"/>
      <c r="BE65" s="54"/>
    </row>
    <row r="66" customHeight="1" spans="1:57">
      <c r="A66" s="47"/>
      <c r="B66" s="48"/>
      <c r="C66" s="48"/>
      <c r="D66" s="48"/>
      <c r="E66" s="49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  <c r="AQ66" s="47"/>
      <c r="AR66" s="47"/>
      <c r="AS66" s="47"/>
      <c r="AT66" s="47"/>
      <c r="AU66" s="47"/>
      <c r="AV66" s="47"/>
      <c r="AW66" s="47"/>
      <c r="AX66" s="47"/>
      <c r="AY66" s="47"/>
      <c r="AZ66" s="47"/>
      <c r="BA66" s="47"/>
      <c r="BB66" s="47"/>
      <c r="BC66" s="47"/>
      <c r="BD66" s="47"/>
      <c r="BE66" s="54"/>
    </row>
    <row r="67" customHeight="1" spans="1:57">
      <c r="A67" s="47"/>
      <c r="B67" s="48"/>
      <c r="C67" s="48"/>
      <c r="D67" s="48"/>
      <c r="E67" s="49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47"/>
      <c r="AT67" s="47"/>
      <c r="AU67" s="47"/>
      <c r="AV67" s="47"/>
      <c r="AW67" s="47"/>
      <c r="AX67" s="47"/>
      <c r="AY67" s="47"/>
      <c r="AZ67" s="47"/>
      <c r="BA67" s="47"/>
      <c r="BB67" s="47"/>
      <c r="BC67" s="47"/>
      <c r="BD67" s="47"/>
      <c r="BE67" s="54"/>
    </row>
    <row r="68" customHeight="1" spans="1:57">
      <c r="A68" s="47"/>
      <c r="B68" s="48"/>
      <c r="C68" s="48"/>
      <c r="D68" s="48"/>
      <c r="E68" s="49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7"/>
      <c r="BD68" s="47"/>
      <c r="BE68" s="54"/>
    </row>
    <row r="69" customHeight="1" spans="1:57">
      <c r="A69" s="47"/>
      <c r="B69" s="48"/>
      <c r="C69" s="48"/>
      <c r="D69" s="48"/>
      <c r="E69" s="49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  <c r="AY69" s="47"/>
      <c r="AZ69" s="47"/>
      <c r="BA69" s="47"/>
      <c r="BB69" s="47"/>
      <c r="BC69" s="47"/>
      <c r="BD69" s="47"/>
      <c r="BE69" s="54"/>
    </row>
    <row r="70" customHeight="1" spans="1:57">
      <c r="A70" s="47"/>
      <c r="B70" s="48"/>
      <c r="C70" s="48"/>
      <c r="D70" s="48"/>
      <c r="E70" s="49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  <c r="AX70" s="47"/>
      <c r="AY70" s="47"/>
      <c r="AZ70" s="47"/>
      <c r="BA70" s="47"/>
      <c r="BB70" s="47"/>
      <c r="BC70" s="47"/>
      <c r="BD70" s="47"/>
      <c r="BE70" s="54"/>
    </row>
    <row r="71" customHeight="1" spans="1:57">
      <c r="A71" s="47"/>
      <c r="B71" s="48"/>
      <c r="C71" s="48"/>
      <c r="D71" s="48"/>
      <c r="E71" s="49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  <c r="AZ71" s="47"/>
      <c r="BA71" s="47"/>
      <c r="BB71" s="47"/>
      <c r="BC71" s="47"/>
      <c r="BD71" s="47"/>
      <c r="BE71" s="54"/>
    </row>
    <row r="72" customHeight="1" spans="1:57">
      <c r="A72" s="47"/>
      <c r="B72" s="48"/>
      <c r="C72" s="48"/>
      <c r="D72" s="48"/>
      <c r="E72" s="49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  <c r="AT72" s="47"/>
      <c r="AU72" s="47"/>
      <c r="AV72" s="47"/>
      <c r="AW72" s="47"/>
      <c r="AX72" s="47"/>
      <c r="AY72" s="47"/>
      <c r="AZ72" s="47"/>
      <c r="BA72" s="47"/>
      <c r="BB72" s="47"/>
      <c r="BC72" s="47"/>
      <c r="BD72" s="47"/>
      <c r="BE72" s="54"/>
    </row>
    <row r="73" customHeight="1" spans="1:57">
      <c r="A73" s="47"/>
      <c r="B73" s="48"/>
      <c r="C73" s="48"/>
      <c r="D73" s="48"/>
      <c r="E73" s="49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  <c r="AY73" s="47"/>
      <c r="AZ73" s="47"/>
      <c r="BA73" s="47"/>
      <c r="BB73" s="47"/>
      <c r="BC73" s="47"/>
      <c r="BD73" s="47"/>
      <c r="BE73" s="54"/>
    </row>
    <row r="74" customHeight="1" spans="1:57">
      <c r="A74" s="47"/>
      <c r="B74" s="48"/>
      <c r="C74" s="48"/>
      <c r="D74" s="48"/>
      <c r="E74" s="49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  <c r="AT74" s="47"/>
      <c r="AU74" s="47"/>
      <c r="AV74" s="47"/>
      <c r="AW74" s="47"/>
      <c r="AX74" s="47"/>
      <c r="AY74" s="47"/>
      <c r="AZ74" s="47"/>
      <c r="BA74" s="47"/>
      <c r="BB74" s="47"/>
      <c r="BC74" s="47"/>
      <c r="BD74" s="47"/>
      <c r="BE74" s="54"/>
    </row>
    <row r="75" customHeight="1" spans="1:57">
      <c r="A75" s="47"/>
      <c r="B75" s="48"/>
      <c r="C75" s="48"/>
      <c r="D75" s="48"/>
      <c r="E75" s="49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  <c r="AT75" s="47"/>
      <c r="AU75" s="47"/>
      <c r="AV75" s="47"/>
      <c r="AW75" s="47"/>
      <c r="AX75" s="47"/>
      <c r="AY75" s="47"/>
      <c r="AZ75" s="47"/>
      <c r="BA75" s="47"/>
      <c r="BB75" s="47"/>
      <c r="BC75" s="47"/>
      <c r="BD75" s="47"/>
      <c r="BE75" s="54"/>
    </row>
    <row r="76" customHeight="1" spans="1:57">
      <c r="A76" s="47"/>
      <c r="B76" s="48"/>
      <c r="C76" s="48"/>
      <c r="D76" s="48"/>
      <c r="E76" s="49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47"/>
      <c r="AU76" s="47"/>
      <c r="AV76" s="47"/>
      <c r="AW76" s="47"/>
      <c r="AX76" s="47"/>
      <c r="AY76" s="47"/>
      <c r="AZ76" s="47"/>
      <c r="BA76" s="47"/>
      <c r="BB76" s="47"/>
      <c r="BC76" s="47"/>
      <c r="BD76" s="47"/>
      <c r="BE76" s="54"/>
    </row>
    <row r="77" customHeight="1" spans="1:57">
      <c r="A77" s="47"/>
      <c r="B77" s="48"/>
      <c r="C77" s="48"/>
      <c r="D77" s="48"/>
      <c r="E77" s="49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47"/>
      <c r="AS77" s="47"/>
      <c r="AT77" s="47"/>
      <c r="AU77" s="47"/>
      <c r="AV77" s="47"/>
      <c r="AW77" s="47"/>
      <c r="AX77" s="47"/>
      <c r="AY77" s="47"/>
      <c r="AZ77" s="47"/>
      <c r="BA77" s="47"/>
      <c r="BB77" s="47"/>
      <c r="BC77" s="47"/>
      <c r="BD77" s="47"/>
      <c r="BE77" s="54"/>
    </row>
    <row r="78" customHeight="1" spans="1:57">
      <c r="A78" s="47"/>
      <c r="B78" s="48"/>
      <c r="C78" s="48"/>
      <c r="D78" s="48"/>
      <c r="E78" s="49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47"/>
      <c r="AT78" s="47"/>
      <c r="AU78" s="47"/>
      <c r="AV78" s="47"/>
      <c r="AW78" s="47"/>
      <c r="AX78" s="47"/>
      <c r="AY78" s="47"/>
      <c r="AZ78" s="47"/>
      <c r="BA78" s="47"/>
      <c r="BB78" s="47"/>
      <c r="BC78" s="47"/>
      <c r="BD78" s="47"/>
      <c r="BE78" s="54"/>
    </row>
    <row r="79" customHeight="1" spans="1:57">
      <c r="A79" s="47"/>
      <c r="B79" s="48"/>
      <c r="C79" s="48"/>
      <c r="D79" s="48"/>
      <c r="E79" s="49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54"/>
    </row>
    <row r="80" customHeight="1" spans="1:57">
      <c r="A80" s="47"/>
      <c r="B80" s="48"/>
      <c r="C80" s="48"/>
      <c r="D80" s="48"/>
      <c r="E80" s="49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47"/>
      <c r="AR80" s="47"/>
      <c r="AS80" s="47"/>
      <c r="AT80" s="47"/>
      <c r="AU80" s="47"/>
      <c r="AV80" s="47"/>
      <c r="AW80" s="47"/>
      <c r="AX80" s="47"/>
      <c r="AY80" s="47"/>
      <c r="AZ80" s="47"/>
      <c r="BA80" s="47"/>
      <c r="BB80" s="47"/>
      <c r="BC80" s="47"/>
      <c r="BD80" s="47"/>
      <c r="BE80" s="54"/>
    </row>
    <row r="81" customHeight="1" spans="1:57">
      <c r="A81" s="47"/>
      <c r="B81" s="48"/>
      <c r="C81" s="48"/>
      <c r="D81" s="48"/>
      <c r="E81" s="49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7"/>
      <c r="AX81" s="47"/>
      <c r="AY81" s="47"/>
      <c r="AZ81" s="47"/>
      <c r="BA81" s="47"/>
      <c r="BB81" s="47"/>
      <c r="BC81" s="47"/>
      <c r="BD81" s="47"/>
      <c r="BE81" s="54"/>
    </row>
    <row r="82" customHeight="1" spans="1:57">
      <c r="A82" s="47"/>
      <c r="B82" s="48"/>
      <c r="C82" s="48"/>
      <c r="D82" s="48"/>
      <c r="E82" s="49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7"/>
      <c r="AV82" s="47"/>
      <c r="AW82" s="47"/>
      <c r="AX82" s="47"/>
      <c r="AY82" s="47"/>
      <c r="AZ82" s="47"/>
      <c r="BA82" s="47"/>
      <c r="BB82" s="47"/>
      <c r="BC82" s="47"/>
      <c r="BD82" s="47"/>
      <c r="BE82" s="54"/>
    </row>
    <row r="83" customHeight="1" spans="1:57">
      <c r="A83" s="47"/>
      <c r="B83" s="48"/>
      <c r="C83" s="48"/>
      <c r="D83" s="48"/>
      <c r="E83" s="49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7"/>
      <c r="AV83" s="47"/>
      <c r="AW83" s="47"/>
      <c r="AX83" s="47"/>
      <c r="AY83" s="47"/>
      <c r="AZ83" s="47"/>
      <c r="BA83" s="47"/>
      <c r="BB83" s="47"/>
      <c r="BC83" s="47"/>
      <c r="BD83" s="47"/>
      <c r="BE83" s="54"/>
    </row>
    <row r="84" customHeight="1" spans="1:57">
      <c r="A84" s="47"/>
      <c r="B84" s="48"/>
      <c r="C84" s="48"/>
      <c r="D84" s="48"/>
      <c r="E84" s="49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7"/>
      <c r="AV84" s="47"/>
      <c r="AW84" s="47"/>
      <c r="AX84" s="47"/>
      <c r="AY84" s="47"/>
      <c r="AZ84" s="47"/>
      <c r="BA84" s="47"/>
      <c r="BB84" s="47"/>
      <c r="BC84" s="47"/>
      <c r="BD84" s="47"/>
      <c r="BE84" s="54"/>
    </row>
    <row r="85" customHeight="1" spans="1:57">
      <c r="A85" s="47"/>
      <c r="B85" s="48"/>
      <c r="C85" s="48"/>
      <c r="D85" s="48"/>
      <c r="E85" s="49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  <c r="AT85" s="47"/>
      <c r="AU85" s="47"/>
      <c r="AV85" s="47"/>
      <c r="AW85" s="47"/>
      <c r="AX85" s="47"/>
      <c r="AY85" s="47"/>
      <c r="AZ85" s="47"/>
      <c r="BA85" s="47"/>
      <c r="BB85" s="47"/>
      <c r="BC85" s="47"/>
      <c r="BD85" s="47"/>
      <c r="BE85" s="54"/>
    </row>
    <row r="86" customHeight="1" spans="1:57">
      <c r="A86" s="47"/>
      <c r="B86" s="48"/>
      <c r="C86" s="48"/>
      <c r="D86" s="48"/>
      <c r="E86" s="49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  <c r="AT86" s="47"/>
      <c r="AU86" s="47"/>
      <c r="AV86" s="47"/>
      <c r="AW86" s="47"/>
      <c r="AX86" s="47"/>
      <c r="AY86" s="47"/>
      <c r="AZ86" s="47"/>
      <c r="BA86" s="47"/>
      <c r="BB86" s="47"/>
      <c r="BC86" s="47"/>
      <c r="BD86" s="47"/>
      <c r="BE86" s="54"/>
    </row>
    <row r="87" customHeight="1" spans="1:57">
      <c r="A87" s="47"/>
      <c r="B87" s="48"/>
      <c r="C87" s="48"/>
      <c r="D87" s="48"/>
      <c r="E87" s="49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  <c r="AT87" s="47"/>
      <c r="AU87" s="47"/>
      <c r="AV87" s="47"/>
      <c r="AW87" s="47"/>
      <c r="AX87" s="47"/>
      <c r="AY87" s="47"/>
      <c r="AZ87" s="47"/>
      <c r="BA87" s="47"/>
      <c r="BB87" s="47"/>
      <c r="BC87" s="47"/>
      <c r="BD87" s="47"/>
      <c r="BE87" s="54"/>
    </row>
    <row r="88" customHeight="1" spans="1:57">
      <c r="A88" s="47"/>
      <c r="B88" s="48"/>
      <c r="C88" s="48"/>
      <c r="D88" s="48"/>
      <c r="E88" s="49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  <c r="AT88" s="47"/>
      <c r="AU88" s="47"/>
      <c r="AV88" s="47"/>
      <c r="AW88" s="47"/>
      <c r="AX88" s="47"/>
      <c r="AY88" s="47"/>
      <c r="AZ88" s="47"/>
      <c r="BA88" s="47"/>
      <c r="BB88" s="47"/>
      <c r="BC88" s="47"/>
      <c r="BD88" s="47"/>
      <c r="BE88" s="54"/>
    </row>
    <row r="89" customHeight="1" spans="1:57">
      <c r="A89" s="47"/>
      <c r="B89" s="48"/>
      <c r="C89" s="48"/>
      <c r="D89" s="48"/>
      <c r="E89" s="49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47"/>
      <c r="AU89" s="47"/>
      <c r="AV89" s="47"/>
      <c r="AW89" s="47"/>
      <c r="AX89" s="47"/>
      <c r="AY89" s="47"/>
      <c r="AZ89" s="47"/>
      <c r="BA89" s="47"/>
      <c r="BB89" s="47"/>
      <c r="BC89" s="47"/>
      <c r="BD89" s="47"/>
      <c r="BE89" s="54"/>
    </row>
    <row r="90" customHeight="1" spans="1:57">
      <c r="A90" s="47"/>
      <c r="B90" s="48"/>
      <c r="C90" s="48"/>
      <c r="D90" s="48"/>
      <c r="E90" s="49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47"/>
      <c r="AU90" s="47"/>
      <c r="AV90" s="47"/>
      <c r="AW90" s="47"/>
      <c r="AX90" s="47"/>
      <c r="AY90" s="47"/>
      <c r="AZ90" s="47"/>
      <c r="BA90" s="47"/>
      <c r="BB90" s="47"/>
      <c r="BC90" s="47"/>
      <c r="BD90" s="47"/>
      <c r="BE90" s="54"/>
    </row>
    <row r="91" customHeight="1" spans="1:57">
      <c r="A91" s="47"/>
      <c r="B91" s="48"/>
      <c r="C91" s="48"/>
      <c r="D91" s="48"/>
      <c r="E91" s="49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47"/>
      <c r="AU91" s="47"/>
      <c r="AV91" s="47"/>
      <c r="AW91" s="47"/>
      <c r="AX91" s="47"/>
      <c r="AY91" s="47"/>
      <c r="AZ91" s="47"/>
      <c r="BA91" s="47"/>
      <c r="BB91" s="47"/>
      <c r="BC91" s="47"/>
      <c r="BD91" s="47"/>
      <c r="BE91" s="54"/>
    </row>
    <row r="92" customHeight="1" spans="1:57">
      <c r="A92" s="47"/>
      <c r="B92" s="48"/>
      <c r="C92" s="48"/>
      <c r="D92" s="48"/>
      <c r="E92" s="49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47"/>
      <c r="AU92" s="47"/>
      <c r="AV92" s="47"/>
      <c r="AW92" s="47"/>
      <c r="AX92" s="47"/>
      <c r="AY92" s="47"/>
      <c r="AZ92" s="47"/>
      <c r="BA92" s="47"/>
      <c r="BB92" s="47"/>
      <c r="BC92" s="47"/>
      <c r="BD92" s="47"/>
      <c r="BE92" s="54"/>
    </row>
    <row r="93" customHeight="1" spans="1:57">
      <c r="A93" s="47"/>
      <c r="B93" s="48"/>
      <c r="C93" s="48"/>
      <c r="D93" s="48"/>
      <c r="E93" s="49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54"/>
    </row>
    <row r="94" customHeight="1" spans="1:57">
      <c r="A94" s="47"/>
      <c r="B94" s="48"/>
      <c r="C94" s="48"/>
      <c r="D94" s="48"/>
      <c r="E94" s="49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54"/>
    </row>
    <row r="95" customHeight="1" spans="1:57">
      <c r="A95" s="47"/>
      <c r="B95" s="48"/>
      <c r="C95" s="48"/>
      <c r="D95" s="48"/>
      <c r="E95" s="49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54"/>
    </row>
    <row r="96" customHeight="1" spans="1:57">
      <c r="A96" s="47"/>
      <c r="B96" s="48"/>
      <c r="C96" s="48"/>
      <c r="D96" s="48"/>
      <c r="E96" s="49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54"/>
    </row>
    <row r="97" customHeight="1" spans="1:57">
      <c r="A97" s="47"/>
      <c r="B97" s="48"/>
      <c r="C97" s="48"/>
      <c r="D97" s="48"/>
      <c r="E97" s="49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54"/>
    </row>
    <row r="98" customHeight="1" spans="1:57">
      <c r="A98" s="47"/>
      <c r="B98" s="48"/>
      <c r="C98" s="48"/>
      <c r="D98" s="48"/>
      <c r="E98" s="49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54"/>
    </row>
    <row r="99" customHeight="1" spans="1:57">
      <c r="A99" s="47"/>
      <c r="B99" s="48"/>
      <c r="C99" s="48"/>
      <c r="D99" s="48"/>
      <c r="E99" s="49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7"/>
      <c r="BD99" s="47"/>
      <c r="BE99" s="54"/>
    </row>
    <row r="100" customHeight="1" spans="1:57">
      <c r="A100" s="47"/>
      <c r="B100" s="48"/>
      <c r="C100" s="48"/>
      <c r="D100" s="48"/>
      <c r="E100" s="49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54"/>
    </row>
    <row r="101" customHeight="1" spans="1:57">
      <c r="A101" s="47"/>
      <c r="B101" s="48"/>
      <c r="C101" s="48"/>
      <c r="D101" s="48"/>
      <c r="E101" s="49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54"/>
    </row>
    <row r="102" customHeight="1" spans="1:57">
      <c r="A102" s="47"/>
      <c r="B102" s="48"/>
      <c r="C102" s="48"/>
      <c r="D102" s="48"/>
      <c r="E102" s="49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  <c r="BA102" s="47"/>
      <c r="BB102" s="47"/>
      <c r="BC102" s="47"/>
      <c r="BD102" s="47"/>
      <c r="BE102" s="54"/>
    </row>
    <row r="103" customHeight="1" spans="1:57">
      <c r="A103" s="47"/>
      <c r="B103" s="48"/>
      <c r="C103" s="48"/>
      <c r="D103" s="48"/>
      <c r="E103" s="49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54"/>
    </row>
    <row r="104" customHeight="1" spans="1:57">
      <c r="A104" s="47"/>
      <c r="B104" s="48"/>
      <c r="C104" s="48"/>
      <c r="D104" s="48"/>
      <c r="E104" s="49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47"/>
      <c r="BD104" s="47"/>
      <c r="BE104" s="54"/>
    </row>
    <row r="105" customHeight="1" spans="1:57">
      <c r="A105" s="47"/>
      <c r="B105" s="48"/>
      <c r="C105" s="48"/>
      <c r="D105" s="48"/>
      <c r="E105" s="49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54"/>
    </row>
    <row r="106" customHeight="1" spans="1:57">
      <c r="A106" s="47"/>
      <c r="B106" s="48"/>
      <c r="C106" s="48"/>
      <c r="D106" s="48"/>
      <c r="E106" s="49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54"/>
    </row>
    <row r="107" customHeight="1" spans="1:57">
      <c r="A107" s="47"/>
      <c r="B107" s="48"/>
      <c r="C107" s="48"/>
      <c r="D107" s="48"/>
      <c r="E107" s="49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  <c r="BC107" s="47"/>
      <c r="BD107" s="47"/>
      <c r="BE107" s="54"/>
    </row>
    <row r="108" customHeight="1" spans="1:57">
      <c r="A108" s="47"/>
      <c r="B108" s="48"/>
      <c r="C108" s="48"/>
      <c r="D108" s="48"/>
      <c r="E108" s="49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54"/>
    </row>
    <row r="109" customHeight="1" spans="1:57">
      <c r="A109" s="47"/>
      <c r="B109" s="48"/>
      <c r="C109" s="48"/>
      <c r="D109" s="48"/>
      <c r="E109" s="49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47"/>
      <c r="AU109" s="47"/>
      <c r="AV109" s="47"/>
      <c r="AW109" s="47"/>
      <c r="AX109" s="47"/>
      <c r="AY109" s="47"/>
      <c r="AZ109" s="47"/>
      <c r="BA109" s="47"/>
      <c r="BB109" s="47"/>
      <c r="BC109" s="47"/>
      <c r="BD109" s="47"/>
      <c r="BE109" s="54"/>
    </row>
    <row r="110" customHeight="1" spans="1:57">
      <c r="A110" s="47"/>
      <c r="B110" s="48"/>
      <c r="C110" s="48"/>
      <c r="D110" s="48"/>
      <c r="E110" s="49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54"/>
    </row>
    <row r="111" customHeight="1" spans="1:57">
      <c r="A111" s="47"/>
      <c r="B111" s="48"/>
      <c r="C111" s="48"/>
      <c r="D111" s="48"/>
      <c r="E111" s="49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54"/>
    </row>
    <row r="112" customHeight="1" spans="1:57">
      <c r="A112" s="47"/>
      <c r="B112" s="48"/>
      <c r="C112" s="48"/>
      <c r="D112" s="48"/>
      <c r="E112" s="49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54"/>
    </row>
    <row r="113" customHeight="1" spans="1:57">
      <c r="A113" s="47"/>
      <c r="B113" s="48"/>
      <c r="C113" s="48"/>
      <c r="D113" s="48"/>
      <c r="E113" s="49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54"/>
    </row>
    <row r="114" customHeight="1" spans="1:57">
      <c r="A114" s="47"/>
      <c r="B114" s="48"/>
      <c r="C114" s="48"/>
      <c r="D114" s="48"/>
      <c r="E114" s="49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54"/>
    </row>
    <row r="115" customHeight="1" spans="1:57">
      <c r="A115" s="47"/>
      <c r="B115" s="48"/>
      <c r="C115" s="48"/>
      <c r="D115" s="48"/>
      <c r="E115" s="49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54"/>
    </row>
    <row r="116" customHeight="1" spans="1:57">
      <c r="A116" s="47"/>
      <c r="B116" s="48"/>
      <c r="C116" s="48"/>
      <c r="D116" s="48"/>
      <c r="E116" s="49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54"/>
    </row>
    <row r="117" customHeight="1" spans="1:57">
      <c r="A117" s="47"/>
      <c r="B117" s="48"/>
      <c r="C117" s="48"/>
      <c r="D117" s="48"/>
      <c r="E117" s="49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54"/>
    </row>
    <row r="118" customHeight="1" spans="1:57">
      <c r="A118" s="47"/>
      <c r="B118" s="48"/>
      <c r="C118" s="48"/>
      <c r="D118" s="48"/>
      <c r="E118" s="49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54"/>
    </row>
    <row r="119" customHeight="1" spans="1:57">
      <c r="A119" s="47"/>
      <c r="B119" s="48"/>
      <c r="C119" s="48"/>
      <c r="D119" s="48"/>
      <c r="E119" s="49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54"/>
    </row>
    <row r="120" customHeight="1" spans="1:57">
      <c r="A120" s="47"/>
      <c r="B120" s="48"/>
      <c r="C120" s="48"/>
      <c r="D120" s="48"/>
      <c r="E120" s="49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  <c r="AZ120" s="47"/>
      <c r="BA120" s="47"/>
      <c r="BB120" s="47"/>
      <c r="BC120" s="47"/>
      <c r="BD120" s="47"/>
      <c r="BE120" s="54"/>
    </row>
    <row r="121" customHeight="1" spans="1:57">
      <c r="A121" s="47"/>
      <c r="B121" s="48"/>
      <c r="C121" s="48"/>
      <c r="D121" s="48"/>
      <c r="E121" s="49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54"/>
    </row>
    <row r="122" customHeight="1" spans="1:57">
      <c r="A122" s="47"/>
      <c r="B122" s="48"/>
      <c r="C122" s="48"/>
      <c r="D122" s="48"/>
      <c r="E122" s="49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  <c r="AZ122" s="47"/>
      <c r="BA122" s="47"/>
      <c r="BB122" s="47"/>
      <c r="BC122" s="47"/>
      <c r="BD122" s="47"/>
      <c r="BE122" s="54"/>
    </row>
    <row r="123" customHeight="1" spans="1:57">
      <c r="A123" s="47"/>
      <c r="B123" s="48"/>
      <c r="C123" s="48"/>
      <c r="D123" s="48"/>
      <c r="E123" s="49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47"/>
      <c r="AU123" s="47"/>
      <c r="AV123" s="47"/>
      <c r="AW123" s="47"/>
      <c r="AX123" s="47"/>
      <c r="AY123" s="47"/>
      <c r="AZ123" s="47"/>
      <c r="BA123" s="47"/>
      <c r="BB123" s="47"/>
      <c r="BC123" s="47"/>
      <c r="BD123" s="47"/>
      <c r="BE123" s="54"/>
    </row>
    <row r="124" customHeight="1" spans="1:57">
      <c r="A124" s="47"/>
      <c r="B124" s="48"/>
      <c r="C124" s="48"/>
      <c r="D124" s="48"/>
      <c r="E124" s="49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  <c r="AQ124" s="47"/>
      <c r="AR124" s="47"/>
      <c r="AS124" s="47"/>
      <c r="AT124" s="47"/>
      <c r="AU124" s="47"/>
      <c r="AV124" s="47"/>
      <c r="AW124" s="47"/>
      <c r="AX124" s="47"/>
      <c r="AY124" s="47"/>
      <c r="AZ124" s="47"/>
      <c r="BA124" s="47"/>
      <c r="BB124" s="47"/>
      <c r="BC124" s="47"/>
      <c r="BD124" s="47"/>
      <c r="BE124" s="54"/>
    </row>
    <row r="125" customHeight="1" spans="1:57">
      <c r="A125" s="47"/>
      <c r="B125" s="48"/>
      <c r="C125" s="48"/>
      <c r="D125" s="48"/>
      <c r="E125" s="49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  <c r="AU125" s="47"/>
      <c r="AV125" s="47"/>
      <c r="AW125" s="47"/>
      <c r="AX125" s="47"/>
      <c r="AY125" s="47"/>
      <c r="AZ125" s="47"/>
      <c r="BA125" s="47"/>
      <c r="BB125" s="47"/>
      <c r="BC125" s="47"/>
      <c r="BD125" s="47"/>
      <c r="BE125" s="54"/>
    </row>
    <row r="126" customHeight="1" spans="1:57">
      <c r="A126" s="47"/>
      <c r="B126" s="48"/>
      <c r="C126" s="48"/>
      <c r="D126" s="48"/>
      <c r="E126" s="49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7"/>
      <c r="AV126" s="47"/>
      <c r="AW126" s="47"/>
      <c r="AX126" s="47"/>
      <c r="AY126" s="47"/>
      <c r="AZ126" s="47"/>
      <c r="BA126" s="47"/>
      <c r="BB126" s="47"/>
      <c r="BC126" s="47"/>
      <c r="BD126" s="47"/>
      <c r="BE126" s="54"/>
    </row>
    <row r="127" customHeight="1" spans="1:57">
      <c r="A127" s="47"/>
      <c r="B127" s="48"/>
      <c r="C127" s="48"/>
      <c r="D127" s="48"/>
      <c r="E127" s="49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  <c r="AT127" s="47"/>
      <c r="AU127" s="47"/>
      <c r="AV127" s="47"/>
      <c r="AW127" s="47"/>
      <c r="AX127" s="47"/>
      <c r="AY127" s="47"/>
      <c r="AZ127" s="47"/>
      <c r="BA127" s="47"/>
      <c r="BB127" s="47"/>
      <c r="BC127" s="47"/>
      <c r="BD127" s="47"/>
      <c r="BE127" s="54"/>
    </row>
  </sheetData>
  <mergeCells count="9">
    <mergeCell ref="B1:AU1"/>
    <mergeCell ref="AV1:BB1"/>
    <mergeCell ref="F2:K2"/>
    <mergeCell ref="L2:Q2"/>
    <mergeCell ref="R2:W2"/>
    <mergeCell ref="X2:AC2"/>
    <mergeCell ref="AD2:AI2"/>
    <mergeCell ref="AJ2:AO2"/>
    <mergeCell ref="AP2:AU2"/>
  </mergeCells>
  <pageMargins left="0.314583333333333" right="0.314583333333333" top="0.747916666666667" bottom="0.747916666666667" header="0.314583333333333" footer="0.314583333333333"/>
  <pageSetup paperSize="9" scale="50" orientation="landscape" horizontalDpi="300" verticalDpi="3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0"/>
  <dimension ref="A1:BE127"/>
  <sheetViews>
    <sheetView zoomScale="70" zoomScaleNormal="70" topLeftCell="D1" workbookViewId="0">
      <selection activeCell="F31" sqref="F31:AU33"/>
    </sheetView>
  </sheetViews>
  <sheetFormatPr defaultColWidth="9" defaultRowHeight="20.15" customHeight="1"/>
  <cols>
    <col min="1" max="1" width="5.63333333333333" style="1" customWidth="1"/>
    <col min="2" max="2" width="19.6333333333333" style="1" customWidth="1"/>
    <col min="3" max="3" width="7.45" style="1" customWidth="1"/>
    <col min="4" max="4" width="7.36666666666667" style="42" customWidth="1"/>
    <col min="5" max="5" width="16.725" style="1" customWidth="1"/>
    <col min="6" max="53" width="6.63333333333333" style="1" customWidth="1"/>
    <col min="54" max="54" width="9" style="1" customWidth="1"/>
    <col min="55" max="55" width="9" style="1"/>
    <col min="56" max="56" width="9" style="43"/>
    <col min="57" max="57" width="13.0916666666667" customWidth="1"/>
  </cols>
  <sheetData>
    <row r="1" ht="47.25" customHeight="1" spans="2:57">
      <c r="B1" s="5" t="e">
        <f>#REF!</f>
        <v>#REF!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0" t="s">
        <v>26</v>
      </c>
      <c r="AW1" s="50"/>
      <c r="AX1" s="50"/>
      <c r="AY1" s="50"/>
      <c r="AZ1" s="50"/>
      <c r="BA1" s="50"/>
      <c r="BB1" s="50"/>
      <c r="BC1" s="51">
        <v>4</v>
      </c>
      <c r="BD1" s="52"/>
      <c r="BE1" s="52"/>
    </row>
    <row r="2" s="41" customFormat="1" ht="40" customHeight="1" spans="1:57">
      <c r="A2" s="44" t="s">
        <v>27</v>
      </c>
      <c r="B2" s="44" t="s">
        <v>19</v>
      </c>
      <c r="C2" s="44" t="s">
        <v>28</v>
      </c>
      <c r="D2" s="45" t="s">
        <v>10</v>
      </c>
      <c r="E2" s="46" t="s">
        <v>7</v>
      </c>
      <c r="F2" s="45" t="s">
        <v>29</v>
      </c>
      <c r="G2" s="45"/>
      <c r="H2" s="45"/>
      <c r="I2" s="45"/>
      <c r="J2" s="45"/>
      <c r="K2" s="45"/>
      <c r="L2" s="45" t="s">
        <v>30</v>
      </c>
      <c r="M2" s="45"/>
      <c r="N2" s="45"/>
      <c r="O2" s="45"/>
      <c r="P2" s="45"/>
      <c r="Q2" s="45"/>
      <c r="R2" s="45" t="s">
        <v>31</v>
      </c>
      <c r="S2" s="45"/>
      <c r="T2" s="45"/>
      <c r="U2" s="45"/>
      <c r="V2" s="45"/>
      <c r="W2" s="45"/>
      <c r="X2" s="45" t="s">
        <v>32</v>
      </c>
      <c r="Y2" s="45"/>
      <c r="Z2" s="45"/>
      <c r="AA2" s="45"/>
      <c r="AB2" s="45"/>
      <c r="AC2" s="45"/>
      <c r="AD2" s="45" t="s">
        <v>33</v>
      </c>
      <c r="AE2" s="45"/>
      <c r="AF2" s="45"/>
      <c r="AG2" s="45"/>
      <c r="AH2" s="45"/>
      <c r="AI2" s="45"/>
      <c r="AJ2" s="44" t="s">
        <v>34</v>
      </c>
      <c r="AK2" s="44"/>
      <c r="AL2" s="44"/>
      <c r="AM2" s="44"/>
      <c r="AN2" s="45"/>
      <c r="AO2" s="45"/>
      <c r="AP2" s="44" t="s">
        <v>35</v>
      </c>
      <c r="AQ2" s="44"/>
      <c r="AR2" s="44"/>
      <c r="AS2" s="44"/>
      <c r="AT2" s="45"/>
      <c r="AU2" s="45"/>
      <c r="AV2" s="45">
        <v>1</v>
      </c>
      <c r="AW2" s="45">
        <v>2</v>
      </c>
      <c r="AX2" s="45">
        <v>3</v>
      </c>
      <c r="AY2" s="45">
        <v>4</v>
      </c>
      <c r="AZ2" s="45">
        <v>5</v>
      </c>
      <c r="BA2" s="45">
        <v>6</v>
      </c>
      <c r="BB2" s="45">
        <v>7</v>
      </c>
      <c r="BC2" s="45" t="s">
        <v>36</v>
      </c>
      <c r="BD2" s="45" t="s">
        <v>37</v>
      </c>
      <c r="BE2" s="53" t="s">
        <v>38</v>
      </c>
    </row>
    <row r="3" customHeight="1" spans="1:57">
      <c r="A3" s="47">
        <v>1</v>
      </c>
      <c r="B3" s="48" t="str">
        <f t="shared" ref="B3:B34" si="0">$BC$1&amp;"号面试室"&amp;A3&amp;"号考生"</f>
        <v>4号面试室1号考生</v>
      </c>
      <c r="C3" s="48" t="e">
        <f>INDEX(#REF!,MATCH(B3,#REF!,0))</f>
        <v>#REF!</v>
      </c>
      <c r="D3" s="48" t="e">
        <f>INDEX(#REF!,MATCH(第4面试室!B3,#REF!,0))</f>
        <v>#REF!</v>
      </c>
      <c r="E3" s="49" t="e">
        <f>INDEX(#REF!,MATCH(第4面试室!B3,#REF!,0))</f>
        <v>#REF!</v>
      </c>
      <c r="F3" s="47">
        <v>20</v>
      </c>
      <c r="G3" s="47">
        <v>10</v>
      </c>
      <c r="H3" s="47">
        <v>15</v>
      </c>
      <c r="I3" s="47">
        <v>20</v>
      </c>
      <c r="J3" s="47">
        <v>8</v>
      </c>
      <c r="K3" s="47">
        <v>7</v>
      </c>
      <c r="L3" s="47">
        <v>20</v>
      </c>
      <c r="M3" s="47">
        <v>10</v>
      </c>
      <c r="N3" s="47">
        <v>15</v>
      </c>
      <c r="O3" s="47">
        <v>20</v>
      </c>
      <c r="P3" s="47">
        <v>8</v>
      </c>
      <c r="Q3" s="47">
        <v>7</v>
      </c>
      <c r="R3" s="47">
        <v>20</v>
      </c>
      <c r="S3" s="47">
        <v>10</v>
      </c>
      <c r="T3" s="47">
        <v>15</v>
      </c>
      <c r="U3" s="47">
        <v>20</v>
      </c>
      <c r="V3" s="47">
        <v>8</v>
      </c>
      <c r="W3" s="47">
        <v>7</v>
      </c>
      <c r="X3" s="47">
        <v>20</v>
      </c>
      <c r="Y3" s="47">
        <v>10</v>
      </c>
      <c r="Z3" s="47">
        <v>15</v>
      </c>
      <c r="AA3" s="47">
        <v>20</v>
      </c>
      <c r="AB3" s="47">
        <v>8</v>
      </c>
      <c r="AC3" s="47">
        <v>7</v>
      </c>
      <c r="AD3" s="47">
        <v>20</v>
      </c>
      <c r="AE3" s="47">
        <v>10</v>
      </c>
      <c r="AF3" s="47">
        <v>15</v>
      </c>
      <c r="AG3" s="47">
        <v>20</v>
      </c>
      <c r="AH3" s="47">
        <v>8</v>
      </c>
      <c r="AI3" s="47">
        <v>7</v>
      </c>
      <c r="AJ3" s="47">
        <v>20</v>
      </c>
      <c r="AK3" s="47">
        <v>10</v>
      </c>
      <c r="AL3" s="47">
        <v>15</v>
      </c>
      <c r="AM3" s="47">
        <v>20</v>
      </c>
      <c r="AN3" s="47">
        <v>8</v>
      </c>
      <c r="AO3" s="47">
        <v>7</v>
      </c>
      <c r="AP3" s="47">
        <v>20</v>
      </c>
      <c r="AQ3" s="47">
        <v>10</v>
      </c>
      <c r="AR3" s="47">
        <v>15</v>
      </c>
      <c r="AS3" s="47">
        <v>20</v>
      </c>
      <c r="AT3" s="47">
        <v>8</v>
      </c>
      <c r="AU3" s="47">
        <v>7</v>
      </c>
      <c r="AV3" s="47">
        <f>SUM(F3:$K3)</f>
        <v>80</v>
      </c>
      <c r="AW3" s="47">
        <f t="shared" ref="AW3:AW34" si="1">SUM(L3:Q3)</f>
        <v>80</v>
      </c>
      <c r="AX3" s="47">
        <f t="shared" ref="AX3:AX34" si="2">SUM(R3:W3)</f>
        <v>80</v>
      </c>
      <c r="AY3" s="47">
        <f t="shared" ref="AY3:AY34" si="3">SUM(X3:AC3)</f>
        <v>80</v>
      </c>
      <c r="AZ3" s="47">
        <f t="shared" ref="AZ3:AZ34" si="4">SUM(AD3:AI3)</f>
        <v>80</v>
      </c>
      <c r="BA3" s="47">
        <f t="shared" ref="BA3:BA34" si="5">SUM(AJ3:AO3)</f>
        <v>80</v>
      </c>
      <c r="BB3" s="47">
        <f t="shared" ref="BB3:BB34" si="6">SUM(AP3:AU3)</f>
        <v>80</v>
      </c>
      <c r="BC3" s="47">
        <f t="array" ref="BC3">MAX(IF(AV3:BB3&gt;0,AV3:BB3))</f>
        <v>80</v>
      </c>
      <c r="BD3" s="47">
        <f t="array" ref="BD3">MIN(IF(AV3:BB3&gt;0,AV3:BB3))</f>
        <v>80</v>
      </c>
      <c r="BE3" s="54">
        <f>ROUND(AVERAGE((SUM(AV3:BB3)-BC3-BD3)/5),2)</f>
        <v>80</v>
      </c>
    </row>
    <row r="4" customHeight="1" spans="1:57">
      <c r="A4" s="47">
        <v>2</v>
      </c>
      <c r="B4" s="48" t="str">
        <f t="shared" si="0"/>
        <v>4号面试室2号考生</v>
      </c>
      <c r="C4" s="48" t="e">
        <f>INDEX(#REF!,MATCH(B4,#REF!,0))</f>
        <v>#REF!</v>
      </c>
      <c r="D4" s="48" t="e">
        <f>INDEX(#REF!,MATCH(第4面试室!B4,#REF!,0))</f>
        <v>#REF!</v>
      </c>
      <c r="E4" s="49" t="e">
        <f>INDEX(#REF!,MATCH(第4面试室!B4,#REF!,0))</f>
        <v>#REF!</v>
      </c>
      <c r="F4" s="47">
        <v>20</v>
      </c>
      <c r="G4" s="47">
        <v>10</v>
      </c>
      <c r="H4" s="47">
        <v>15</v>
      </c>
      <c r="I4" s="47">
        <v>20</v>
      </c>
      <c r="J4" s="47">
        <v>8</v>
      </c>
      <c r="K4" s="47">
        <v>7</v>
      </c>
      <c r="L4" s="47">
        <v>20</v>
      </c>
      <c r="M4" s="47">
        <v>10</v>
      </c>
      <c r="N4" s="47">
        <v>15</v>
      </c>
      <c r="O4" s="47">
        <v>20</v>
      </c>
      <c r="P4" s="47">
        <v>8</v>
      </c>
      <c r="Q4" s="47">
        <v>7</v>
      </c>
      <c r="R4" s="47">
        <v>20</v>
      </c>
      <c r="S4" s="47">
        <v>10</v>
      </c>
      <c r="T4" s="47">
        <v>15</v>
      </c>
      <c r="U4" s="47">
        <v>20</v>
      </c>
      <c r="V4" s="47">
        <v>8</v>
      </c>
      <c r="W4" s="47">
        <v>7</v>
      </c>
      <c r="X4" s="47">
        <v>20</v>
      </c>
      <c r="Y4" s="47">
        <v>10</v>
      </c>
      <c r="Z4" s="47">
        <v>15</v>
      </c>
      <c r="AA4" s="47">
        <v>20</v>
      </c>
      <c r="AB4" s="47">
        <v>8</v>
      </c>
      <c r="AC4" s="47">
        <v>7</v>
      </c>
      <c r="AD4" s="47">
        <v>20</v>
      </c>
      <c r="AE4" s="47">
        <v>10</v>
      </c>
      <c r="AF4" s="47">
        <v>15</v>
      </c>
      <c r="AG4" s="47">
        <v>20</v>
      </c>
      <c r="AH4" s="47">
        <v>8</v>
      </c>
      <c r="AI4" s="47">
        <v>7</v>
      </c>
      <c r="AJ4" s="47">
        <v>20</v>
      </c>
      <c r="AK4" s="47">
        <v>10</v>
      </c>
      <c r="AL4" s="47">
        <v>15</v>
      </c>
      <c r="AM4" s="47">
        <v>20</v>
      </c>
      <c r="AN4" s="47">
        <v>8</v>
      </c>
      <c r="AO4" s="47">
        <v>7</v>
      </c>
      <c r="AP4" s="47">
        <v>20</v>
      </c>
      <c r="AQ4" s="47">
        <v>10</v>
      </c>
      <c r="AR4" s="47">
        <v>15</v>
      </c>
      <c r="AS4" s="47">
        <v>20</v>
      </c>
      <c r="AT4" s="47">
        <v>8</v>
      </c>
      <c r="AU4" s="47">
        <v>7</v>
      </c>
      <c r="AV4" s="47">
        <f>SUM(F4:$K4)</f>
        <v>80</v>
      </c>
      <c r="AW4" s="47">
        <f t="shared" si="1"/>
        <v>80</v>
      </c>
      <c r="AX4" s="47">
        <f t="shared" si="2"/>
        <v>80</v>
      </c>
      <c r="AY4" s="47">
        <f t="shared" si="3"/>
        <v>80</v>
      </c>
      <c r="AZ4" s="47">
        <f t="shared" si="4"/>
        <v>80</v>
      </c>
      <c r="BA4" s="47">
        <f t="shared" si="5"/>
        <v>80</v>
      </c>
      <c r="BB4" s="47">
        <f t="shared" si="6"/>
        <v>80</v>
      </c>
      <c r="BC4" s="47">
        <f t="array" ref="BC4">MAX(IF(AV4:BB4&gt;0,AV4:BB4))</f>
        <v>80</v>
      </c>
      <c r="BD4" s="47">
        <f t="array" ref="BD4">MIN(IF(AV4:BB4&gt;0,AV4:BB4))</f>
        <v>80</v>
      </c>
      <c r="BE4" s="54">
        <f t="shared" ref="BE4:BE57" si="7">ROUND(AVERAGE((SUM(AV4:BB4)-BC4-BD4)/5),2)</f>
        <v>80</v>
      </c>
    </row>
    <row r="5" customHeight="1" spans="1:57">
      <c r="A5" s="47">
        <v>3</v>
      </c>
      <c r="B5" s="48" t="str">
        <f t="shared" si="0"/>
        <v>4号面试室3号考生</v>
      </c>
      <c r="C5" s="48" t="e">
        <f>INDEX(#REF!,MATCH(B5,#REF!,0))</f>
        <v>#REF!</v>
      </c>
      <c r="D5" s="48" t="e">
        <f>INDEX(#REF!,MATCH(第4面试室!B5,#REF!,0))</f>
        <v>#REF!</v>
      </c>
      <c r="E5" s="49" t="e">
        <f>INDEX(#REF!,MATCH(第4面试室!B5,#REF!,0))</f>
        <v>#REF!</v>
      </c>
      <c r="F5" s="47">
        <v>20</v>
      </c>
      <c r="G5" s="47">
        <v>10</v>
      </c>
      <c r="H5" s="47">
        <v>15</v>
      </c>
      <c r="I5" s="47">
        <v>20</v>
      </c>
      <c r="J5" s="47">
        <v>8</v>
      </c>
      <c r="K5" s="47">
        <v>7</v>
      </c>
      <c r="L5" s="47">
        <v>20</v>
      </c>
      <c r="M5" s="47">
        <v>10</v>
      </c>
      <c r="N5" s="47">
        <v>15</v>
      </c>
      <c r="O5" s="47">
        <v>20</v>
      </c>
      <c r="P5" s="47">
        <v>8</v>
      </c>
      <c r="Q5" s="47">
        <v>7</v>
      </c>
      <c r="R5" s="47">
        <v>20</v>
      </c>
      <c r="S5" s="47">
        <v>10</v>
      </c>
      <c r="T5" s="47">
        <v>15</v>
      </c>
      <c r="U5" s="47">
        <v>20</v>
      </c>
      <c r="V5" s="47">
        <v>8</v>
      </c>
      <c r="W5" s="47">
        <v>7</v>
      </c>
      <c r="X5" s="47">
        <v>20</v>
      </c>
      <c r="Y5" s="47">
        <v>10</v>
      </c>
      <c r="Z5" s="47">
        <v>15</v>
      </c>
      <c r="AA5" s="47">
        <v>20</v>
      </c>
      <c r="AB5" s="47">
        <v>8</v>
      </c>
      <c r="AC5" s="47">
        <v>7</v>
      </c>
      <c r="AD5" s="47">
        <v>20</v>
      </c>
      <c r="AE5" s="47">
        <v>10</v>
      </c>
      <c r="AF5" s="47">
        <v>15</v>
      </c>
      <c r="AG5" s="47">
        <v>20</v>
      </c>
      <c r="AH5" s="47">
        <v>8</v>
      </c>
      <c r="AI5" s="47">
        <v>7</v>
      </c>
      <c r="AJ5" s="47">
        <v>20</v>
      </c>
      <c r="AK5" s="47">
        <v>10</v>
      </c>
      <c r="AL5" s="47">
        <v>15</v>
      </c>
      <c r="AM5" s="47">
        <v>20</v>
      </c>
      <c r="AN5" s="47">
        <v>8</v>
      </c>
      <c r="AO5" s="47">
        <v>7</v>
      </c>
      <c r="AP5" s="47">
        <v>20</v>
      </c>
      <c r="AQ5" s="47">
        <v>10</v>
      </c>
      <c r="AR5" s="47">
        <v>15</v>
      </c>
      <c r="AS5" s="47">
        <v>20</v>
      </c>
      <c r="AT5" s="47">
        <v>8</v>
      </c>
      <c r="AU5" s="47">
        <v>7</v>
      </c>
      <c r="AV5" s="47">
        <f>SUM(F5:$K5)</f>
        <v>80</v>
      </c>
      <c r="AW5" s="47">
        <f t="shared" si="1"/>
        <v>80</v>
      </c>
      <c r="AX5" s="47">
        <f t="shared" si="2"/>
        <v>80</v>
      </c>
      <c r="AY5" s="47">
        <f t="shared" si="3"/>
        <v>80</v>
      </c>
      <c r="AZ5" s="47">
        <f t="shared" si="4"/>
        <v>80</v>
      </c>
      <c r="BA5" s="47">
        <f t="shared" si="5"/>
        <v>80</v>
      </c>
      <c r="BB5" s="47">
        <f t="shared" si="6"/>
        <v>80</v>
      </c>
      <c r="BC5" s="47">
        <f t="array" ref="BC5">MAX(IF(AV5:BB5&gt;0,AV5:BB5))</f>
        <v>80</v>
      </c>
      <c r="BD5" s="47">
        <f t="array" ref="BD5">MIN(IF(AV5:BB5&gt;0,AV5:BB5))</f>
        <v>80</v>
      </c>
      <c r="BE5" s="54">
        <f t="shared" si="7"/>
        <v>80</v>
      </c>
    </row>
    <row r="6" customHeight="1" spans="1:57">
      <c r="A6" s="47">
        <v>4</v>
      </c>
      <c r="B6" s="48" t="str">
        <f t="shared" si="0"/>
        <v>4号面试室4号考生</v>
      </c>
      <c r="C6" s="48" t="e">
        <f>INDEX(#REF!,MATCH(B6,#REF!,0))</f>
        <v>#REF!</v>
      </c>
      <c r="D6" s="48" t="e">
        <f>INDEX(#REF!,MATCH(第4面试室!B6,#REF!,0))</f>
        <v>#REF!</v>
      </c>
      <c r="E6" s="49" t="e">
        <f>INDEX(#REF!,MATCH(第4面试室!B6,#REF!,0))</f>
        <v>#REF!</v>
      </c>
      <c r="F6" s="47">
        <v>20</v>
      </c>
      <c r="G6" s="47">
        <v>10</v>
      </c>
      <c r="H6" s="47">
        <v>15</v>
      </c>
      <c r="I6" s="47">
        <v>20</v>
      </c>
      <c r="J6" s="47">
        <v>8</v>
      </c>
      <c r="K6" s="47">
        <v>7</v>
      </c>
      <c r="L6" s="47">
        <v>20</v>
      </c>
      <c r="M6" s="47">
        <v>10</v>
      </c>
      <c r="N6" s="47">
        <v>15</v>
      </c>
      <c r="O6" s="47">
        <v>20</v>
      </c>
      <c r="P6" s="47">
        <v>8</v>
      </c>
      <c r="Q6" s="47">
        <v>7</v>
      </c>
      <c r="R6" s="47">
        <v>20</v>
      </c>
      <c r="S6" s="47">
        <v>10</v>
      </c>
      <c r="T6" s="47">
        <v>15</v>
      </c>
      <c r="U6" s="47">
        <v>20</v>
      </c>
      <c r="V6" s="47">
        <v>8</v>
      </c>
      <c r="W6" s="47">
        <v>7</v>
      </c>
      <c r="X6" s="47">
        <v>20</v>
      </c>
      <c r="Y6" s="47">
        <v>10</v>
      </c>
      <c r="Z6" s="47">
        <v>15</v>
      </c>
      <c r="AA6" s="47">
        <v>20</v>
      </c>
      <c r="AB6" s="47">
        <v>8</v>
      </c>
      <c r="AC6" s="47">
        <v>7</v>
      </c>
      <c r="AD6" s="47">
        <v>20</v>
      </c>
      <c r="AE6" s="47">
        <v>10</v>
      </c>
      <c r="AF6" s="47">
        <v>15</v>
      </c>
      <c r="AG6" s="47">
        <v>20</v>
      </c>
      <c r="AH6" s="47">
        <v>8</v>
      </c>
      <c r="AI6" s="47">
        <v>7</v>
      </c>
      <c r="AJ6" s="47">
        <v>20</v>
      </c>
      <c r="AK6" s="47">
        <v>10</v>
      </c>
      <c r="AL6" s="47">
        <v>15</v>
      </c>
      <c r="AM6" s="47">
        <v>20</v>
      </c>
      <c r="AN6" s="47">
        <v>8</v>
      </c>
      <c r="AO6" s="47">
        <v>7</v>
      </c>
      <c r="AP6" s="47">
        <v>20</v>
      </c>
      <c r="AQ6" s="47">
        <v>10</v>
      </c>
      <c r="AR6" s="47">
        <v>15</v>
      </c>
      <c r="AS6" s="47">
        <v>20</v>
      </c>
      <c r="AT6" s="47">
        <v>8</v>
      </c>
      <c r="AU6" s="47">
        <v>7</v>
      </c>
      <c r="AV6" s="47">
        <f>SUM(F6:$K6)</f>
        <v>80</v>
      </c>
      <c r="AW6" s="47">
        <f t="shared" si="1"/>
        <v>80</v>
      </c>
      <c r="AX6" s="47">
        <f t="shared" si="2"/>
        <v>80</v>
      </c>
      <c r="AY6" s="47">
        <f t="shared" si="3"/>
        <v>80</v>
      </c>
      <c r="AZ6" s="47">
        <f t="shared" si="4"/>
        <v>80</v>
      </c>
      <c r="BA6" s="47">
        <f t="shared" si="5"/>
        <v>80</v>
      </c>
      <c r="BB6" s="47">
        <f t="shared" si="6"/>
        <v>80</v>
      </c>
      <c r="BC6" s="47">
        <f t="array" ref="BC6">MAX(IF(AV6:BB6&gt;0,AV6:BB6))</f>
        <v>80</v>
      </c>
      <c r="BD6" s="47">
        <f t="array" ref="BD6">MIN(IF(AV6:BB6&gt;0,AV6:BB6))</f>
        <v>80</v>
      </c>
      <c r="BE6" s="54">
        <f t="shared" si="7"/>
        <v>80</v>
      </c>
    </row>
    <row r="7" customHeight="1" spans="1:57">
      <c r="A7" s="47">
        <v>5</v>
      </c>
      <c r="B7" s="48" t="str">
        <f t="shared" si="0"/>
        <v>4号面试室5号考生</v>
      </c>
      <c r="C7" s="48" t="e">
        <f>INDEX(#REF!,MATCH(B7,#REF!,0))</f>
        <v>#REF!</v>
      </c>
      <c r="D7" s="48" t="e">
        <f>INDEX(#REF!,MATCH(第4面试室!B7,#REF!,0))</f>
        <v>#REF!</v>
      </c>
      <c r="E7" s="49" t="e">
        <f>INDEX(#REF!,MATCH(第4面试室!B7,#REF!,0))</f>
        <v>#REF!</v>
      </c>
      <c r="F7" s="47">
        <v>20</v>
      </c>
      <c r="G7" s="47">
        <v>10</v>
      </c>
      <c r="H7" s="47">
        <v>15</v>
      </c>
      <c r="I7" s="47">
        <v>20</v>
      </c>
      <c r="J7" s="47">
        <v>8</v>
      </c>
      <c r="K7" s="47">
        <v>7</v>
      </c>
      <c r="L7" s="47">
        <v>20</v>
      </c>
      <c r="M7" s="47">
        <v>10</v>
      </c>
      <c r="N7" s="47">
        <v>15</v>
      </c>
      <c r="O7" s="47">
        <v>20</v>
      </c>
      <c r="P7" s="47">
        <v>8</v>
      </c>
      <c r="Q7" s="47">
        <v>7</v>
      </c>
      <c r="R7" s="47">
        <v>20</v>
      </c>
      <c r="S7" s="47">
        <v>10</v>
      </c>
      <c r="T7" s="47">
        <v>15</v>
      </c>
      <c r="U7" s="47">
        <v>20</v>
      </c>
      <c r="V7" s="47">
        <v>8</v>
      </c>
      <c r="W7" s="47">
        <v>7</v>
      </c>
      <c r="X7" s="47">
        <v>20</v>
      </c>
      <c r="Y7" s="47">
        <v>10</v>
      </c>
      <c r="Z7" s="47">
        <v>15</v>
      </c>
      <c r="AA7" s="47">
        <v>20</v>
      </c>
      <c r="AB7" s="47">
        <v>8</v>
      </c>
      <c r="AC7" s="47">
        <v>7</v>
      </c>
      <c r="AD7" s="47">
        <v>20</v>
      </c>
      <c r="AE7" s="47">
        <v>10</v>
      </c>
      <c r="AF7" s="47">
        <v>15</v>
      </c>
      <c r="AG7" s="47">
        <v>20</v>
      </c>
      <c r="AH7" s="47">
        <v>8</v>
      </c>
      <c r="AI7" s="47">
        <v>7</v>
      </c>
      <c r="AJ7" s="47">
        <v>20</v>
      </c>
      <c r="AK7" s="47">
        <v>10</v>
      </c>
      <c r="AL7" s="47">
        <v>15</v>
      </c>
      <c r="AM7" s="47">
        <v>20</v>
      </c>
      <c r="AN7" s="47">
        <v>8</v>
      </c>
      <c r="AO7" s="47">
        <v>7</v>
      </c>
      <c r="AP7" s="47">
        <v>20</v>
      </c>
      <c r="AQ7" s="47">
        <v>10</v>
      </c>
      <c r="AR7" s="47">
        <v>15</v>
      </c>
      <c r="AS7" s="47">
        <v>20</v>
      </c>
      <c r="AT7" s="47">
        <v>8</v>
      </c>
      <c r="AU7" s="47">
        <v>7</v>
      </c>
      <c r="AV7" s="47">
        <f>SUM(F7:$K7)</f>
        <v>80</v>
      </c>
      <c r="AW7" s="47">
        <f t="shared" si="1"/>
        <v>80</v>
      </c>
      <c r="AX7" s="47">
        <f t="shared" si="2"/>
        <v>80</v>
      </c>
      <c r="AY7" s="47">
        <f t="shared" si="3"/>
        <v>80</v>
      </c>
      <c r="AZ7" s="47">
        <f t="shared" si="4"/>
        <v>80</v>
      </c>
      <c r="BA7" s="47">
        <f t="shared" si="5"/>
        <v>80</v>
      </c>
      <c r="BB7" s="47">
        <f t="shared" si="6"/>
        <v>80</v>
      </c>
      <c r="BC7" s="47">
        <f t="array" ref="BC7">MAX(IF(AV7:BB7&gt;0,AV7:BB7))</f>
        <v>80</v>
      </c>
      <c r="BD7" s="47">
        <f t="array" ref="BD7">MIN(IF(AV7:BB7&gt;0,AV7:BB7))</f>
        <v>80</v>
      </c>
      <c r="BE7" s="54">
        <f t="shared" si="7"/>
        <v>80</v>
      </c>
    </row>
    <row r="8" customHeight="1" spans="1:57">
      <c r="A8" s="47">
        <v>6</v>
      </c>
      <c r="B8" s="48" t="str">
        <f t="shared" si="0"/>
        <v>4号面试室6号考生</v>
      </c>
      <c r="C8" s="48" t="e">
        <f>INDEX(#REF!,MATCH(B8,#REF!,0))</f>
        <v>#REF!</v>
      </c>
      <c r="D8" s="48" t="e">
        <f>INDEX(#REF!,MATCH(第4面试室!B8,#REF!,0))</f>
        <v>#REF!</v>
      </c>
      <c r="E8" s="49" t="e">
        <f>INDEX(#REF!,MATCH(第4面试室!B8,#REF!,0))</f>
        <v>#REF!</v>
      </c>
      <c r="F8" s="47">
        <v>20</v>
      </c>
      <c r="G8" s="47">
        <v>10</v>
      </c>
      <c r="H8" s="47">
        <v>15</v>
      </c>
      <c r="I8" s="47">
        <v>20</v>
      </c>
      <c r="J8" s="47">
        <v>8</v>
      </c>
      <c r="K8" s="47">
        <v>7</v>
      </c>
      <c r="L8" s="47">
        <v>20</v>
      </c>
      <c r="M8" s="47">
        <v>10</v>
      </c>
      <c r="N8" s="47">
        <v>15</v>
      </c>
      <c r="O8" s="47">
        <v>20</v>
      </c>
      <c r="P8" s="47">
        <v>8</v>
      </c>
      <c r="Q8" s="47">
        <v>7</v>
      </c>
      <c r="R8" s="47">
        <v>20</v>
      </c>
      <c r="S8" s="47">
        <v>10</v>
      </c>
      <c r="T8" s="47">
        <v>15</v>
      </c>
      <c r="U8" s="47">
        <v>20</v>
      </c>
      <c r="V8" s="47">
        <v>8</v>
      </c>
      <c r="W8" s="47">
        <v>7</v>
      </c>
      <c r="X8" s="47">
        <v>20</v>
      </c>
      <c r="Y8" s="47">
        <v>10</v>
      </c>
      <c r="Z8" s="47">
        <v>15</v>
      </c>
      <c r="AA8" s="47">
        <v>20</v>
      </c>
      <c r="AB8" s="47">
        <v>8</v>
      </c>
      <c r="AC8" s="47">
        <v>7</v>
      </c>
      <c r="AD8" s="47">
        <v>20</v>
      </c>
      <c r="AE8" s="47">
        <v>10</v>
      </c>
      <c r="AF8" s="47">
        <v>15</v>
      </c>
      <c r="AG8" s="47">
        <v>20</v>
      </c>
      <c r="AH8" s="47">
        <v>8</v>
      </c>
      <c r="AI8" s="47">
        <v>7</v>
      </c>
      <c r="AJ8" s="47">
        <v>20</v>
      </c>
      <c r="AK8" s="47">
        <v>10</v>
      </c>
      <c r="AL8" s="47">
        <v>15</v>
      </c>
      <c r="AM8" s="47">
        <v>20</v>
      </c>
      <c r="AN8" s="47">
        <v>8</v>
      </c>
      <c r="AO8" s="47">
        <v>7</v>
      </c>
      <c r="AP8" s="47">
        <v>20</v>
      </c>
      <c r="AQ8" s="47">
        <v>10</v>
      </c>
      <c r="AR8" s="47">
        <v>15</v>
      </c>
      <c r="AS8" s="47">
        <v>20</v>
      </c>
      <c r="AT8" s="47">
        <v>8</v>
      </c>
      <c r="AU8" s="47">
        <v>7</v>
      </c>
      <c r="AV8" s="47">
        <f>SUM(F8:$K8)</f>
        <v>80</v>
      </c>
      <c r="AW8" s="47">
        <f t="shared" si="1"/>
        <v>80</v>
      </c>
      <c r="AX8" s="47">
        <f t="shared" si="2"/>
        <v>80</v>
      </c>
      <c r="AY8" s="47">
        <f t="shared" si="3"/>
        <v>80</v>
      </c>
      <c r="AZ8" s="47">
        <f t="shared" si="4"/>
        <v>80</v>
      </c>
      <c r="BA8" s="47">
        <f t="shared" si="5"/>
        <v>80</v>
      </c>
      <c r="BB8" s="47">
        <f t="shared" si="6"/>
        <v>80</v>
      </c>
      <c r="BC8" s="47">
        <f t="array" ref="BC8">MAX(IF(AV8:BB8&gt;0,AV8:BB8))</f>
        <v>80</v>
      </c>
      <c r="BD8" s="47">
        <f t="array" ref="BD8">MIN(IF(AV8:BB8&gt;0,AV8:BB8))</f>
        <v>80</v>
      </c>
      <c r="BE8" s="54">
        <f t="shared" si="7"/>
        <v>80</v>
      </c>
    </row>
    <row r="9" customHeight="1" spans="1:57">
      <c r="A9" s="47">
        <v>7</v>
      </c>
      <c r="B9" s="48" t="str">
        <f t="shared" si="0"/>
        <v>4号面试室7号考生</v>
      </c>
      <c r="C9" s="48" t="e">
        <f>INDEX(#REF!,MATCH(B9,#REF!,0))</f>
        <v>#REF!</v>
      </c>
      <c r="D9" s="48" t="e">
        <f>INDEX(#REF!,MATCH(第4面试室!B9,#REF!,0))</f>
        <v>#REF!</v>
      </c>
      <c r="E9" s="49" t="e">
        <f>INDEX(#REF!,MATCH(第4面试室!B9,#REF!,0))</f>
        <v>#REF!</v>
      </c>
      <c r="F9" s="47">
        <v>20</v>
      </c>
      <c r="G9" s="47">
        <v>10</v>
      </c>
      <c r="H9" s="47">
        <v>15</v>
      </c>
      <c r="I9" s="47">
        <v>20</v>
      </c>
      <c r="J9" s="47">
        <v>8</v>
      </c>
      <c r="K9" s="47">
        <v>7</v>
      </c>
      <c r="L9" s="47">
        <v>20</v>
      </c>
      <c r="M9" s="47">
        <v>10</v>
      </c>
      <c r="N9" s="47">
        <v>15</v>
      </c>
      <c r="O9" s="47">
        <v>20</v>
      </c>
      <c r="P9" s="47">
        <v>8</v>
      </c>
      <c r="Q9" s="47">
        <v>7</v>
      </c>
      <c r="R9" s="47">
        <v>20</v>
      </c>
      <c r="S9" s="47">
        <v>10</v>
      </c>
      <c r="T9" s="47">
        <v>15</v>
      </c>
      <c r="U9" s="47">
        <v>20</v>
      </c>
      <c r="V9" s="47">
        <v>8</v>
      </c>
      <c r="W9" s="47">
        <v>7</v>
      </c>
      <c r="X9" s="47">
        <v>20</v>
      </c>
      <c r="Y9" s="47">
        <v>10</v>
      </c>
      <c r="Z9" s="47">
        <v>15</v>
      </c>
      <c r="AA9" s="47">
        <v>20</v>
      </c>
      <c r="AB9" s="47">
        <v>8</v>
      </c>
      <c r="AC9" s="47">
        <v>7</v>
      </c>
      <c r="AD9" s="47">
        <v>20</v>
      </c>
      <c r="AE9" s="47">
        <v>10</v>
      </c>
      <c r="AF9" s="47">
        <v>15</v>
      </c>
      <c r="AG9" s="47">
        <v>20</v>
      </c>
      <c r="AH9" s="47">
        <v>8</v>
      </c>
      <c r="AI9" s="47">
        <v>7</v>
      </c>
      <c r="AJ9" s="47">
        <v>20</v>
      </c>
      <c r="AK9" s="47">
        <v>10</v>
      </c>
      <c r="AL9" s="47">
        <v>15</v>
      </c>
      <c r="AM9" s="47">
        <v>20</v>
      </c>
      <c r="AN9" s="47">
        <v>8</v>
      </c>
      <c r="AO9" s="47">
        <v>7</v>
      </c>
      <c r="AP9" s="47">
        <v>20</v>
      </c>
      <c r="AQ9" s="47">
        <v>10</v>
      </c>
      <c r="AR9" s="47">
        <v>15</v>
      </c>
      <c r="AS9" s="47">
        <v>20</v>
      </c>
      <c r="AT9" s="47">
        <v>8</v>
      </c>
      <c r="AU9" s="47">
        <v>7</v>
      </c>
      <c r="AV9" s="47">
        <f>SUM(F9:$K9)</f>
        <v>80</v>
      </c>
      <c r="AW9" s="47">
        <f t="shared" si="1"/>
        <v>80</v>
      </c>
      <c r="AX9" s="47">
        <f t="shared" si="2"/>
        <v>80</v>
      </c>
      <c r="AY9" s="47">
        <f t="shared" si="3"/>
        <v>80</v>
      </c>
      <c r="AZ9" s="47">
        <f t="shared" si="4"/>
        <v>80</v>
      </c>
      <c r="BA9" s="47">
        <f t="shared" si="5"/>
        <v>80</v>
      </c>
      <c r="BB9" s="47">
        <f t="shared" si="6"/>
        <v>80</v>
      </c>
      <c r="BC9" s="47">
        <f t="array" ref="BC9">MAX(IF(AV9:BB9&gt;0,AV9:BB9))</f>
        <v>80</v>
      </c>
      <c r="BD9" s="47">
        <f t="array" ref="BD9">MIN(IF(AV9:BB9&gt;0,AV9:BB9))</f>
        <v>80</v>
      </c>
      <c r="BE9" s="54">
        <f t="shared" si="7"/>
        <v>80</v>
      </c>
    </row>
    <row r="10" customHeight="1" spans="1:57">
      <c r="A10" s="47">
        <v>8</v>
      </c>
      <c r="B10" s="48" t="str">
        <f t="shared" si="0"/>
        <v>4号面试室8号考生</v>
      </c>
      <c r="C10" s="48" t="e">
        <f>INDEX(#REF!,MATCH(B10,#REF!,0))</f>
        <v>#REF!</v>
      </c>
      <c r="D10" s="48" t="e">
        <f>INDEX(#REF!,MATCH(第4面试室!B10,#REF!,0))</f>
        <v>#REF!</v>
      </c>
      <c r="E10" s="49" t="e">
        <f>INDEX(#REF!,MATCH(第4面试室!B10,#REF!,0))</f>
        <v>#REF!</v>
      </c>
      <c r="F10" s="47">
        <v>20</v>
      </c>
      <c r="G10" s="47">
        <v>10</v>
      </c>
      <c r="H10" s="47">
        <v>15</v>
      </c>
      <c r="I10" s="47">
        <v>20</v>
      </c>
      <c r="J10" s="47">
        <v>8</v>
      </c>
      <c r="K10" s="47">
        <v>7</v>
      </c>
      <c r="L10" s="47">
        <v>20</v>
      </c>
      <c r="M10" s="47">
        <v>10</v>
      </c>
      <c r="N10" s="47">
        <v>15</v>
      </c>
      <c r="O10" s="47">
        <v>20</v>
      </c>
      <c r="P10" s="47">
        <v>8</v>
      </c>
      <c r="Q10" s="47">
        <v>7</v>
      </c>
      <c r="R10" s="47">
        <v>20</v>
      </c>
      <c r="S10" s="47">
        <v>10</v>
      </c>
      <c r="T10" s="47">
        <v>15</v>
      </c>
      <c r="U10" s="47">
        <v>20</v>
      </c>
      <c r="V10" s="47">
        <v>8</v>
      </c>
      <c r="W10" s="47">
        <v>7</v>
      </c>
      <c r="X10" s="47">
        <v>20</v>
      </c>
      <c r="Y10" s="47">
        <v>10</v>
      </c>
      <c r="Z10" s="47">
        <v>15</v>
      </c>
      <c r="AA10" s="47">
        <v>20</v>
      </c>
      <c r="AB10" s="47">
        <v>8</v>
      </c>
      <c r="AC10" s="47">
        <v>7</v>
      </c>
      <c r="AD10" s="47">
        <v>20</v>
      </c>
      <c r="AE10" s="47">
        <v>10</v>
      </c>
      <c r="AF10" s="47">
        <v>15</v>
      </c>
      <c r="AG10" s="47">
        <v>20</v>
      </c>
      <c r="AH10" s="47">
        <v>8</v>
      </c>
      <c r="AI10" s="47">
        <v>7</v>
      </c>
      <c r="AJ10" s="47">
        <v>20</v>
      </c>
      <c r="AK10" s="47">
        <v>10</v>
      </c>
      <c r="AL10" s="47">
        <v>15</v>
      </c>
      <c r="AM10" s="47">
        <v>20</v>
      </c>
      <c r="AN10" s="47">
        <v>8</v>
      </c>
      <c r="AO10" s="47">
        <v>7</v>
      </c>
      <c r="AP10" s="47">
        <v>20</v>
      </c>
      <c r="AQ10" s="47">
        <v>10</v>
      </c>
      <c r="AR10" s="47">
        <v>15</v>
      </c>
      <c r="AS10" s="47">
        <v>20</v>
      </c>
      <c r="AT10" s="47">
        <v>8</v>
      </c>
      <c r="AU10" s="47">
        <v>7</v>
      </c>
      <c r="AV10" s="47">
        <f>SUM(F10:$K10)</f>
        <v>80</v>
      </c>
      <c r="AW10" s="47">
        <f t="shared" si="1"/>
        <v>80</v>
      </c>
      <c r="AX10" s="47">
        <f t="shared" si="2"/>
        <v>80</v>
      </c>
      <c r="AY10" s="47">
        <f t="shared" si="3"/>
        <v>80</v>
      </c>
      <c r="AZ10" s="47">
        <f t="shared" si="4"/>
        <v>80</v>
      </c>
      <c r="BA10" s="47">
        <f t="shared" si="5"/>
        <v>80</v>
      </c>
      <c r="BB10" s="47">
        <f t="shared" si="6"/>
        <v>80</v>
      </c>
      <c r="BC10" s="47">
        <f t="array" ref="BC10">MAX(IF(AV10:BB10&gt;0,AV10:BB10))</f>
        <v>80</v>
      </c>
      <c r="BD10" s="47">
        <f t="array" ref="BD10">MIN(IF(AV10:BB10&gt;0,AV10:BB10))</f>
        <v>80</v>
      </c>
      <c r="BE10" s="54">
        <f t="shared" si="7"/>
        <v>80</v>
      </c>
    </row>
    <row r="11" customHeight="1" spans="1:57">
      <c r="A11" s="47">
        <v>9</v>
      </c>
      <c r="B11" s="48" t="str">
        <f t="shared" si="0"/>
        <v>4号面试室9号考生</v>
      </c>
      <c r="C11" s="48" t="e">
        <f>INDEX(#REF!,MATCH(B11,#REF!,0))</f>
        <v>#REF!</v>
      </c>
      <c r="D11" s="48" t="e">
        <f>INDEX(#REF!,MATCH(第4面试室!B11,#REF!,0))</f>
        <v>#REF!</v>
      </c>
      <c r="E11" s="49" t="e">
        <f>INDEX(#REF!,MATCH(第4面试室!B11,#REF!,0))</f>
        <v>#REF!</v>
      </c>
      <c r="F11" s="47">
        <v>20</v>
      </c>
      <c r="G11" s="47">
        <v>10</v>
      </c>
      <c r="H11" s="47">
        <v>15</v>
      </c>
      <c r="I11" s="47">
        <v>20</v>
      </c>
      <c r="J11" s="47">
        <v>8</v>
      </c>
      <c r="K11" s="47">
        <v>7</v>
      </c>
      <c r="L11" s="47">
        <v>20</v>
      </c>
      <c r="M11" s="47">
        <v>10</v>
      </c>
      <c r="N11" s="47">
        <v>15</v>
      </c>
      <c r="O11" s="47">
        <v>20</v>
      </c>
      <c r="P11" s="47">
        <v>8</v>
      </c>
      <c r="Q11" s="47">
        <v>7</v>
      </c>
      <c r="R11" s="47">
        <v>20</v>
      </c>
      <c r="S11" s="47">
        <v>10</v>
      </c>
      <c r="T11" s="47">
        <v>15</v>
      </c>
      <c r="U11" s="47">
        <v>20</v>
      </c>
      <c r="V11" s="47">
        <v>8</v>
      </c>
      <c r="W11" s="47">
        <v>7</v>
      </c>
      <c r="X11" s="47">
        <v>20</v>
      </c>
      <c r="Y11" s="47">
        <v>10</v>
      </c>
      <c r="Z11" s="47">
        <v>15</v>
      </c>
      <c r="AA11" s="47">
        <v>20</v>
      </c>
      <c r="AB11" s="47">
        <v>8</v>
      </c>
      <c r="AC11" s="47">
        <v>7</v>
      </c>
      <c r="AD11" s="47">
        <v>20</v>
      </c>
      <c r="AE11" s="47">
        <v>10</v>
      </c>
      <c r="AF11" s="47">
        <v>15</v>
      </c>
      <c r="AG11" s="47">
        <v>20</v>
      </c>
      <c r="AH11" s="47">
        <v>8</v>
      </c>
      <c r="AI11" s="47">
        <v>7</v>
      </c>
      <c r="AJ11" s="47">
        <v>20</v>
      </c>
      <c r="AK11" s="47">
        <v>10</v>
      </c>
      <c r="AL11" s="47">
        <v>15</v>
      </c>
      <c r="AM11" s="47">
        <v>20</v>
      </c>
      <c r="AN11" s="47">
        <v>8</v>
      </c>
      <c r="AO11" s="47">
        <v>7</v>
      </c>
      <c r="AP11" s="47">
        <v>20</v>
      </c>
      <c r="AQ11" s="47">
        <v>10</v>
      </c>
      <c r="AR11" s="47">
        <v>15</v>
      </c>
      <c r="AS11" s="47">
        <v>20</v>
      </c>
      <c r="AT11" s="47">
        <v>8</v>
      </c>
      <c r="AU11" s="47">
        <v>7</v>
      </c>
      <c r="AV11" s="47">
        <f>SUM(F11:$K11)</f>
        <v>80</v>
      </c>
      <c r="AW11" s="47">
        <f t="shared" si="1"/>
        <v>80</v>
      </c>
      <c r="AX11" s="47">
        <f t="shared" si="2"/>
        <v>80</v>
      </c>
      <c r="AY11" s="47">
        <f t="shared" si="3"/>
        <v>80</v>
      </c>
      <c r="AZ11" s="47">
        <f t="shared" si="4"/>
        <v>80</v>
      </c>
      <c r="BA11" s="47">
        <f t="shared" si="5"/>
        <v>80</v>
      </c>
      <c r="BB11" s="47">
        <f t="shared" si="6"/>
        <v>80</v>
      </c>
      <c r="BC11" s="47">
        <f t="array" ref="BC11">MAX(IF(AV11:BB11&gt;0,AV11:BB11))</f>
        <v>80</v>
      </c>
      <c r="BD11" s="47">
        <f t="array" ref="BD11">MIN(IF(AV11:BB11&gt;0,AV11:BB11))</f>
        <v>80</v>
      </c>
      <c r="BE11" s="54">
        <f t="shared" si="7"/>
        <v>80</v>
      </c>
    </row>
    <row r="12" customHeight="1" spans="1:57">
      <c r="A12" s="47">
        <v>10</v>
      </c>
      <c r="B12" s="48" t="str">
        <f t="shared" si="0"/>
        <v>4号面试室10号考生</v>
      </c>
      <c r="C12" s="48" t="e">
        <f>INDEX(#REF!,MATCH(B12,#REF!,0))</f>
        <v>#REF!</v>
      </c>
      <c r="D12" s="48" t="e">
        <f>INDEX(#REF!,MATCH(第4面试室!B12,#REF!,0))</f>
        <v>#REF!</v>
      </c>
      <c r="E12" s="49" t="e">
        <f>INDEX(#REF!,MATCH(第4面试室!B12,#REF!,0))</f>
        <v>#REF!</v>
      </c>
      <c r="F12" s="47">
        <v>20</v>
      </c>
      <c r="G12" s="47">
        <v>10</v>
      </c>
      <c r="H12" s="47">
        <v>15</v>
      </c>
      <c r="I12" s="47">
        <v>20</v>
      </c>
      <c r="J12" s="47">
        <v>8</v>
      </c>
      <c r="K12" s="47">
        <v>7</v>
      </c>
      <c r="L12" s="47">
        <v>20</v>
      </c>
      <c r="M12" s="47">
        <v>10</v>
      </c>
      <c r="N12" s="47">
        <v>15</v>
      </c>
      <c r="O12" s="47">
        <v>20</v>
      </c>
      <c r="P12" s="47">
        <v>8</v>
      </c>
      <c r="Q12" s="47">
        <v>7</v>
      </c>
      <c r="R12" s="47">
        <v>20</v>
      </c>
      <c r="S12" s="47">
        <v>10</v>
      </c>
      <c r="T12" s="47">
        <v>15</v>
      </c>
      <c r="U12" s="47">
        <v>20</v>
      </c>
      <c r="V12" s="47">
        <v>8</v>
      </c>
      <c r="W12" s="47">
        <v>7</v>
      </c>
      <c r="X12" s="47">
        <v>20</v>
      </c>
      <c r="Y12" s="47">
        <v>10</v>
      </c>
      <c r="Z12" s="47">
        <v>15</v>
      </c>
      <c r="AA12" s="47">
        <v>20</v>
      </c>
      <c r="AB12" s="47">
        <v>8</v>
      </c>
      <c r="AC12" s="47">
        <v>7</v>
      </c>
      <c r="AD12" s="47">
        <v>20</v>
      </c>
      <c r="AE12" s="47">
        <v>10</v>
      </c>
      <c r="AF12" s="47">
        <v>15</v>
      </c>
      <c r="AG12" s="47">
        <v>20</v>
      </c>
      <c r="AH12" s="47">
        <v>8</v>
      </c>
      <c r="AI12" s="47">
        <v>7</v>
      </c>
      <c r="AJ12" s="47">
        <v>20</v>
      </c>
      <c r="AK12" s="47">
        <v>10</v>
      </c>
      <c r="AL12" s="47">
        <v>15</v>
      </c>
      <c r="AM12" s="47">
        <v>20</v>
      </c>
      <c r="AN12" s="47">
        <v>8</v>
      </c>
      <c r="AO12" s="47">
        <v>7</v>
      </c>
      <c r="AP12" s="47">
        <v>20</v>
      </c>
      <c r="AQ12" s="47">
        <v>10</v>
      </c>
      <c r="AR12" s="47">
        <v>15</v>
      </c>
      <c r="AS12" s="47">
        <v>20</v>
      </c>
      <c r="AT12" s="47">
        <v>8</v>
      </c>
      <c r="AU12" s="47">
        <v>7</v>
      </c>
      <c r="AV12" s="47">
        <f>SUM(F12:$K12)</f>
        <v>80</v>
      </c>
      <c r="AW12" s="47">
        <f t="shared" si="1"/>
        <v>80</v>
      </c>
      <c r="AX12" s="47">
        <f t="shared" si="2"/>
        <v>80</v>
      </c>
      <c r="AY12" s="47">
        <f t="shared" si="3"/>
        <v>80</v>
      </c>
      <c r="AZ12" s="47">
        <f t="shared" si="4"/>
        <v>80</v>
      </c>
      <c r="BA12" s="47">
        <f t="shared" si="5"/>
        <v>80</v>
      </c>
      <c r="BB12" s="47">
        <f t="shared" si="6"/>
        <v>80</v>
      </c>
      <c r="BC12" s="47">
        <f t="array" ref="BC12">MAX(IF(AV12:BB12&gt;0,AV12:BB12))</f>
        <v>80</v>
      </c>
      <c r="BD12" s="47">
        <f t="array" ref="BD12">MIN(IF(AV12:BB12&gt;0,AV12:BB12))</f>
        <v>80</v>
      </c>
      <c r="BE12" s="54">
        <f t="shared" si="7"/>
        <v>80</v>
      </c>
    </row>
    <row r="13" customHeight="1" spans="1:57">
      <c r="A13" s="47">
        <v>11</v>
      </c>
      <c r="B13" s="48" t="str">
        <f t="shared" si="0"/>
        <v>4号面试室11号考生</v>
      </c>
      <c r="C13" s="48" t="e">
        <f>INDEX(#REF!,MATCH(B13,#REF!,0))</f>
        <v>#REF!</v>
      </c>
      <c r="D13" s="48" t="e">
        <f>INDEX(#REF!,MATCH(第4面试室!B13,#REF!,0))</f>
        <v>#REF!</v>
      </c>
      <c r="E13" s="49" t="e">
        <f>INDEX(#REF!,MATCH(第4面试室!B13,#REF!,0))</f>
        <v>#REF!</v>
      </c>
      <c r="F13" s="47">
        <v>20</v>
      </c>
      <c r="G13" s="47">
        <v>10</v>
      </c>
      <c r="H13" s="47">
        <v>15</v>
      </c>
      <c r="I13" s="47">
        <v>20</v>
      </c>
      <c r="J13" s="47">
        <v>8</v>
      </c>
      <c r="K13" s="47">
        <v>7</v>
      </c>
      <c r="L13" s="47">
        <v>20</v>
      </c>
      <c r="M13" s="47">
        <v>10</v>
      </c>
      <c r="N13" s="47">
        <v>15</v>
      </c>
      <c r="O13" s="47">
        <v>20</v>
      </c>
      <c r="P13" s="47">
        <v>8</v>
      </c>
      <c r="Q13" s="47">
        <v>7</v>
      </c>
      <c r="R13" s="47">
        <v>20</v>
      </c>
      <c r="S13" s="47">
        <v>10</v>
      </c>
      <c r="T13" s="47">
        <v>15</v>
      </c>
      <c r="U13" s="47">
        <v>20</v>
      </c>
      <c r="V13" s="47">
        <v>8</v>
      </c>
      <c r="W13" s="47">
        <v>7</v>
      </c>
      <c r="X13" s="47">
        <v>20</v>
      </c>
      <c r="Y13" s="47">
        <v>10</v>
      </c>
      <c r="Z13" s="47">
        <v>15</v>
      </c>
      <c r="AA13" s="47">
        <v>20</v>
      </c>
      <c r="AB13" s="47">
        <v>8</v>
      </c>
      <c r="AC13" s="47">
        <v>7</v>
      </c>
      <c r="AD13" s="47">
        <v>20</v>
      </c>
      <c r="AE13" s="47">
        <v>10</v>
      </c>
      <c r="AF13" s="47">
        <v>15</v>
      </c>
      <c r="AG13" s="47">
        <v>20</v>
      </c>
      <c r="AH13" s="47">
        <v>8</v>
      </c>
      <c r="AI13" s="47">
        <v>7</v>
      </c>
      <c r="AJ13" s="47">
        <v>20</v>
      </c>
      <c r="AK13" s="47">
        <v>10</v>
      </c>
      <c r="AL13" s="47">
        <v>15</v>
      </c>
      <c r="AM13" s="47">
        <v>20</v>
      </c>
      <c r="AN13" s="47">
        <v>8</v>
      </c>
      <c r="AO13" s="47">
        <v>7</v>
      </c>
      <c r="AP13" s="47">
        <v>20</v>
      </c>
      <c r="AQ13" s="47">
        <v>10</v>
      </c>
      <c r="AR13" s="47">
        <v>15</v>
      </c>
      <c r="AS13" s="47">
        <v>20</v>
      </c>
      <c r="AT13" s="47">
        <v>8</v>
      </c>
      <c r="AU13" s="47">
        <v>7</v>
      </c>
      <c r="AV13" s="47">
        <f>SUM(F13:$K13)</f>
        <v>80</v>
      </c>
      <c r="AW13" s="47">
        <f t="shared" si="1"/>
        <v>80</v>
      </c>
      <c r="AX13" s="47">
        <f t="shared" si="2"/>
        <v>80</v>
      </c>
      <c r="AY13" s="47">
        <f t="shared" si="3"/>
        <v>80</v>
      </c>
      <c r="AZ13" s="47">
        <f t="shared" si="4"/>
        <v>80</v>
      </c>
      <c r="BA13" s="47">
        <f t="shared" si="5"/>
        <v>80</v>
      </c>
      <c r="BB13" s="47">
        <f t="shared" si="6"/>
        <v>80</v>
      </c>
      <c r="BC13" s="47">
        <f t="array" ref="BC13">MAX(IF(AV13:BB13&gt;0,AV13:BB13))</f>
        <v>80</v>
      </c>
      <c r="BD13" s="47">
        <f t="array" ref="BD13">MIN(IF(AV13:BB13&gt;0,AV13:BB13))</f>
        <v>80</v>
      </c>
      <c r="BE13" s="54">
        <f t="shared" si="7"/>
        <v>80</v>
      </c>
    </row>
    <row r="14" customHeight="1" spans="1:57">
      <c r="A14" s="47">
        <v>12</v>
      </c>
      <c r="B14" s="48" t="str">
        <f t="shared" si="0"/>
        <v>4号面试室12号考生</v>
      </c>
      <c r="C14" s="48" t="e">
        <f>INDEX(#REF!,MATCH(B14,#REF!,0))</f>
        <v>#REF!</v>
      </c>
      <c r="D14" s="48" t="e">
        <f>INDEX(#REF!,MATCH(第4面试室!B14,#REF!,0))</f>
        <v>#REF!</v>
      </c>
      <c r="E14" s="49" t="e">
        <f>INDEX(#REF!,MATCH(第4面试室!B14,#REF!,0))</f>
        <v>#REF!</v>
      </c>
      <c r="F14" s="47">
        <v>20</v>
      </c>
      <c r="G14" s="47">
        <v>10</v>
      </c>
      <c r="H14" s="47">
        <v>15</v>
      </c>
      <c r="I14" s="47">
        <v>20</v>
      </c>
      <c r="J14" s="47">
        <v>8</v>
      </c>
      <c r="K14" s="47">
        <v>7</v>
      </c>
      <c r="L14" s="47">
        <v>20</v>
      </c>
      <c r="M14" s="47">
        <v>10</v>
      </c>
      <c r="N14" s="47">
        <v>15</v>
      </c>
      <c r="O14" s="47">
        <v>20</v>
      </c>
      <c r="P14" s="47">
        <v>8</v>
      </c>
      <c r="Q14" s="47">
        <v>7</v>
      </c>
      <c r="R14" s="47">
        <v>20</v>
      </c>
      <c r="S14" s="47">
        <v>10</v>
      </c>
      <c r="T14" s="47">
        <v>15</v>
      </c>
      <c r="U14" s="47">
        <v>20</v>
      </c>
      <c r="V14" s="47">
        <v>8</v>
      </c>
      <c r="W14" s="47">
        <v>7</v>
      </c>
      <c r="X14" s="47">
        <v>20</v>
      </c>
      <c r="Y14" s="47">
        <v>10</v>
      </c>
      <c r="Z14" s="47">
        <v>15</v>
      </c>
      <c r="AA14" s="47">
        <v>20</v>
      </c>
      <c r="AB14" s="47">
        <v>8</v>
      </c>
      <c r="AC14" s="47">
        <v>7</v>
      </c>
      <c r="AD14" s="47">
        <v>20</v>
      </c>
      <c r="AE14" s="47">
        <v>10</v>
      </c>
      <c r="AF14" s="47">
        <v>15</v>
      </c>
      <c r="AG14" s="47">
        <v>20</v>
      </c>
      <c r="AH14" s="47">
        <v>8</v>
      </c>
      <c r="AI14" s="47">
        <v>7</v>
      </c>
      <c r="AJ14" s="47">
        <v>20</v>
      </c>
      <c r="AK14" s="47">
        <v>10</v>
      </c>
      <c r="AL14" s="47">
        <v>15</v>
      </c>
      <c r="AM14" s="47">
        <v>20</v>
      </c>
      <c r="AN14" s="47">
        <v>8</v>
      </c>
      <c r="AO14" s="47">
        <v>7</v>
      </c>
      <c r="AP14" s="47">
        <v>20</v>
      </c>
      <c r="AQ14" s="47">
        <v>10</v>
      </c>
      <c r="AR14" s="47">
        <v>15</v>
      </c>
      <c r="AS14" s="47">
        <v>20</v>
      </c>
      <c r="AT14" s="47">
        <v>8</v>
      </c>
      <c r="AU14" s="47">
        <v>7</v>
      </c>
      <c r="AV14" s="47">
        <f>SUM(F14:$K14)</f>
        <v>80</v>
      </c>
      <c r="AW14" s="47">
        <f t="shared" si="1"/>
        <v>80</v>
      </c>
      <c r="AX14" s="47">
        <f t="shared" si="2"/>
        <v>80</v>
      </c>
      <c r="AY14" s="47">
        <f t="shared" si="3"/>
        <v>80</v>
      </c>
      <c r="AZ14" s="47">
        <f t="shared" si="4"/>
        <v>80</v>
      </c>
      <c r="BA14" s="47">
        <f t="shared" si="5"/>
        <v>80</v>
      </c>
      <c r="BB14" s="47">
        <f t="shared" si="6"/>
        <v>80</v>
      </c>
      <c r="BC14" s="47">
        <f t="array" ref="BC14">MAX(IF(AV14:BB14&gt;0,AV14:BB14))</f>
        <v>80</v>
      </c>
      <c r="BD14" s="47">
        <f t="array" ref="BD14">MIN(IF(AV14:BB14&gt;0,AV14:BB14))</f>
        <v>80</v>
      </c>
      <c r="BE14" s="54">
        <f t="shared" si="7"/>
        <v>80</v>
      </c>
    </row>
    <row r="15" customHeight="1" spans="1:57">
      <c r="A15" s="47">
        <v>13</v>
      </c>
      <c r="B15" s="48" t="str">
        <f t="shared" si="0"/>
        <v>4号面试室13号考生</v>
      </c>
      <c r="C15" s="48" t="e">
        <f>INDEX(#REF!,MATCH(B15,#REF!,0))</f>
        <v>#REF!</v>
      </c>
      <c r="D15" s="48" t="e">
        <f>INDEX(#REF!,MATCH(第4面试室!B15,#REF!,0))</f>
        <v>#REF!</v>
      </c>
      <c r="E15" s="49" t="e">
        <f>INDEX(#REF!,MATCH(第4面试室!B15,#REF!,0))</f>
        <v>#REF!</v>
      </c>
      <c r="F15" s="47">
        <v>20</v>
      </c>
      <c r="G15" s="47">
        <v>10</v>
      </c>
      <c r="H15" s="47">
        <v>15</v>
      </c>
      <c r="I15" s="47">
        <v>20</v>
      </c>
      <c r="J15" s="47">
        <v>8</v>
      </c>
      <c r="K15" s="47">
        <v>7</v>
      </c>
      <c r="L15" s="47">
        <v>20</v>
      </c>
      <c r="M15" s="47">
        <v>10</v>
      </c>
      <c r="N15" s="47">
        <v>15</v>
      </c>
      <c r="O15" s="47">
        <v>20</v>
      </c>
      <c r="P15" s="47">
        <v>8</v>
      </c>
      <c r="Q15" s="47">
        <v>7</v>
      </c>
      <c r="R15" s="47">
        <v>20</v>
      </c>
      <c r="S15" s="47">
        <v>10</v>
      </c>
      <c r="T15" s="47">
        <v>15</v>
      </c>
      <c r="U15" s="47">
        <v>20</v>
      </c>
      <c r="V15" s="47">
        <v>8</v>
      </c>
      <c r="W15" s="47">
        <v>7</v>
      </c>
      <c r="X15" s="47">
        <v>20</v>
      </c>
      <c r="Y15" s="47">
        <v>10</v>
      </c>
      <c r="Z15" s="47">
        <v>15</v>
      </c>
      <c r="AA15" s="47">
        <v>20</v>
      </c>
      <c r="AB15" s="47">
        <v>8</v>
      </c>
      <c r="AC15" s="47">
        <v>7</v>
      </c>
      <c r="AD15" s="47">
        <v>20</v>
      </c>
      <c r="AE15" s="47">
        <v>10</v>
      </c>
      <c r="AF15" s="47">
        <v>15</v>
      </c>
      <c r="AG15" s="47">
        <v>20</v>
      </c>
      <c r="AH15" s="47">
        <v>8</v>
      </c>
      <c r="AI15" s="47">
        <v>7</v>
      </c>
      <c r="AJ15" s="47">
        <v>20</v>
      </c>
      <c r="AK15" s="47">
        <v>10</v>
      </c>
      <c r="AL15" s="47">
        <v>15</v>
      </c>
      <c r="AM15" s="47">
        <v>20</v>
      </c>
      <c r="AN15" s="47">
        <v>8</v>
      </c>
      <c r="AO15" s="47">
        <v>7</v>
      </c>
      <c r="AP15" s="47">
        <v>20</v>
      </c>
      <c r="AQ15" s="47">
        <v>10</v>
      </c>
      <c r="AR15" s="47">
        <v>15</v>
      </c>
      <c r="AS15" s="47">
        <v>20</v>
      </c>
      <c r="AT15" s="47">
        <v>8</v>
      </c>
      <c r="AU15" s="47">
        <v>7</v>
      </c>
      <c r="AV15" s="47">
        <f>SUM(F15:$K15)</f>
        <v>80</v>
      </c>
      <c r="AW15" s="47">
        <f t="shared" si="1"/>
        <v>80</v>
      </c>
      <c r="AX15" s="47">
        <f t="shared" si="2"/>
        <v>80</v>
      </c>
      <c r="AY15" s="47">
        <f t="shared" si="3"/>
        <v>80</v>
      </c>
      <c r="AZ15" s="47">
        <f t="shared" si="4"/>
        <v>80</v>
      </c>
      <c r="BA15" s="47">
        <f t="shared" si="5"/>
        <v>80</v>
      </c>
      <c r="BB15" s="47">
        <f t="shared" si="6"/>
        <v>80</v>
      </c>
      <c r="BC15" s="47">
        <f t="array" ref="BC15">MAX(IF(AV15:BB15&gt;0,AV15:BB15))</f>
        <v>80</v>
      </c>
      <c r="BD15" s="47">
        <f t="array" ref="BD15">MIN(IF(AV15:BB15&gt;0,AV15:BB15))</f>
        <v>80</v>
      </c>
      <c r="BE15" s="54">
        <f t="shared" si="7"/>
        <v>80</v>
      </c>
    </row>
    <row r="16" customHeight="1" spans="1:57">
      <c r="A16" s="47">
        <v>14</v>
      </c>
      <c r="B16" s="48" t="str">
        <f t="shared" si="0"/>
        <v>4号面试室14号考生</v>
      </c>
      <c r="C16" s="48" t="e">
        <f>INDEX(#REF!,MATCH(B16,#REF!,0))</f>
        <v>#REF!</v>
      </c>
      <c r="D16" s="48" t="e">
        <f>INDEX(#REF!,MATCH(第4面试室!B16,#REF!,0))</f>
        <v>#REF!</v>
      </c>
      <c r="E16" s="49" t="e">
        <f>INDEX(#REF!,MATCH(第4面试室!B16,#REF!,0))</f>
        <v>#REF!</v>
      </c>
      <c r="F16" s="47">
        <v>20</v>
      </c>
      <c r="G16" s="47">
        <v>10</v>
      </c>
      <c r="H16" s="47">
        <v>15</v>
      </c>
      <c r="I16" s="47">
        <v>20</v>
      </c>
      <c r="J16" s="47">
        <v>8</v>
      </c>
      <c r="K16" s="47">
        <v>7</v>
      </c>
      <c r="L16" s="47">
        <v>20</v>
      </c>
      <c r="M16" s="47">
        <v>10</v>
      </c>
      <c r="N16" s="47">
        <v>15</v>
      </c>
      <c r="O16" s="47">
        <v>20</v>
      </c>
      <c r="P16" s="47">
        <v>8</v>
      </c>
      <c r="Q16" s="47">
        <v>7</v>
      </c>
      <c r="R16" s="47">
        <v>20</v>
      </c>
      <c r="S16" s="47">
        <v>10</v>
      </c>
      <c r="T16" s="47">
        <v>15</v>
      </c>
      <c r="U16" s="47">
        <v>20</v>
      </c>
      <c r="V16" s="47">
        <v>8</v>
      </c>
      <c r="W16" s="47">
        <v>7</v>
      </c>
      <c r="X16" s="47">
        <v>20</v>
      </c>
      <c r="Y16" s="47">
        <v>10</v>
      </c>
      <c r="Z16" s="47">
        <v>15</v>
      </c>
      <c r="AA16" s="47">
        <v>20</v>
      </c>
      <c r="AB16" s="47">
        <v>8</v>
      </c>
      <c r="AC16" s="47">
        <v>7</v>
      </c>
      <c r="AD16" s="47">
        <v>20</v>
      </c>
      <c r="AE16" s="47">
        <v>10</v>
      </c>
      <c r="AF16" s="47">
        <v>15</v>
      </c>
      <c r="AG16" s="47">
        <v>20</v>
      </c>
      <c r="AH16" s="47">
        <v>8</v>
      </c>
      <c r="AI16" s="47">
        <v>7</v>
      </c>
      <c r="AJ16" s="47">
        <v>20</v>
      </c>
      <c r="AK16" s="47">
        <v>10</v>
      </c>
      <c r="AL16" s="47">
        <v>15</v>
      </c>
      <c r="AM16" s="47">
        <v>20</v>
      </c>
      <c r="AN16" s="47">
        <v>8</v>
      </c>
      <c r="AO16" s="47">
        <v>7</v>
      </c>
      <c r="AP16" s="47">
        <v>20</v>
      </c>
      <c r="AQ16" s="47">
        <v>10</v>
      </c>
      <c r="AR16" s="47">
        <v>15</v>
      </c>
      <c r="AS16" s="47">
        <v>20</v>
      </c>
      <c r="AT16" s="47">
        <v>8</v>
      </c>
      <c r="AU16" s="47">
        <v>7</v>
      </c>
      <c r="AV16" s="47">
        <f>SUM(F16:$K16)</f>
        <v>80</v>
      </c>
      <c r="AW16" s="47">
        <f t="shared" si="1"/>
        <v>80</v>
      </c>
      <c r="AX16" s="47">
        <f t="shared" si="2"/>
        <v>80</v>
      </c>
      <c r="AY16" s="47">
        <f t="shared" si="3"/>
        <v>80</v>
      </c>
      <c r="AZ16" s="47">
        <f t="shared" si="4"/>
        <v>80</v>
      </c>
      <c r="BA16" s="47">
        <f t="shared" si="5"/>
        <v>80</v>
      </c>
      <c r="BB16" s="47">
        <f t="shared" si="6"/>
        <v>80</v>
      </c>
      <c r="BC16" s="47">
        <f t="array" ref="BC16">MAX(IF(AV16:BB16&gt;0,AV16:BB16))</f>
        <v>80</v>
      </c>
      <c r="BD16" s="47">
        <f t="array" ref="BD16">MIN(IF(AV16:BB16&gt;0,AV16:BB16))</f>
        <v>80</v>
      </c>
      <c r="BE16" s="54">
        <f t="shared" si="7"/>
        <v>80</v>
      </c>
    </row>
    <row r="17" customHeight="1" spans="1:57">
      <c r="A17" s="47">
        <v>15</v>
      </c>
      <c r="B17" s="48" t="str">
        <f t="shared" si="0"/>
        <v>4号面试室15号考生</v>
      </c>
      <c r="C17" s="48" t="e">
        <f>INDEX(#REF!,MATCH(B17,#REF!,0))</f>
        <v>#REF!</v>
      </c>
      <c r="D17" s="48" t="e">
        <f>INDEX(#REF!,MATCH(第4面试室!B17,#REF!,0))</f>
        <v>#REF!</v>
      </c>
      <c r="E17" s="49" t="e">
        <f>INDEX(#REF!,MATCH(第4面试室!B17,#REF!,0))</f>
        <v>#REF!</v>
      </c>
      <c r="F17" s="47">
        <v>20</v>
      </c>
      <c r="G17" s="47">
        <v>10</v>
      </c>
      <c r="H17" s="47">
        <v>15</v>
      </c>
      <c r="I17" s="47">
        <v>20</v>
      </c>
      <c r="J17" s="47">
        <v>8</v>
      </c>
      <c r="K17" s="47">
        <v>7</v>
      </c>
      <c r="L17" s="47">
        <v>20</v>
      </c>
      <c r="M17" s="47">
        <v>10</v>
      </c>
      <c r="N17" s="47">
        <v>15</v>
      </c>
      <c r="O17" s="47">
        <v>20</v>
      </c>
      <c r="P17" s="47">
        <v>8</v>
      </c>
      <c r="Q17" s="47">
        <v>7</v>
      </c>
      <c r="R17" s="47">
        <v>20</v>
      </c>
      <c r="S17" s="47">
        <v>10</v>
      </c>
      <c r="T17" s="47">
        <v>15</v>
      </c>
      <c r="U17" s="47">
        <v>20</v>
      </c>
      <c r="V17" s="47">
        <v>8</v>
      </c>
      <c r="W17" s="47">
        <v>7</v>
      </c>
      <c r="X17" s="47">
        <v>20</v>
      </c>
      <c r="Y17" s="47">
        <v>10</v>
      </c>
      <c r="Z17" s="47">
        <v>15</v>
      </c>
      <c r="AA17" s="47">
        <v>20</v>
      </c>
      <c r="AB17" s="47">
        <v>8</v>
      </c>
      <c r="AC17" s="47">
        <v>7</v>
      </c>
      <c r="AD17" s="47">
        <v>20</v>
      </c>
      <c r="AE17" s="47">
        <v>10</v>
      </c>
      <c r="AF17" s="47">
        <v>15</v>
      </c>
      <c r="AG17" s="47">
        <v>20</v>
      </c>
      <c r="AH17" s="47">
        <v>8</v>
      </c>
      <c r="AI17" s="47">
        <v>7</v>
      </c>
      <c r="AJ17" s="47">
        <v>20</v>
      </c>
      <c r="AK17" s="47">
        <v>10</v>
      </c>
      <c r="AL17" s="47">
        <v>15</v>
      </c>
      <c r="AM17" s="47">
        <v>20</v>
      </c>
      <c r="AN17" s="47">
        <v>8</v>
      </c>
      <c r="AO17" s="47">
        <v>7</v>
      </c>
      <c r="AP17" s="47">
        <v>20</v>
      </c>
      <c r="AQ17" s="47">
        <v>10</v>
      </c>
      <c r="AR17" s="47">
        <v>15</v>
      </c>
      <c r="AS17" s="47">
        <v>20</v>
      </c>
      <c r="AT17" s="47">
        <v>8</v>
      </c>
      <c r="AU17" s="47">
        <v>7</v>
      </c>
      <c r="AV17" s="47">
        <f>SUM(F17:$K17)</f>
        <v>80</v>
      </c>
      <c r="AW17" s="47">
        <f t="shared" si="1"/>
        <v>80</v>
      </c>
      <c r="AX17" s="47">
        <f t="shared" si="2"/>
        <v>80</v>
      </c>
      <c r="AY17" s="47">
        <f t="shared" si="3"/>
        <v>80</v>
      </c>
      <c r="AZ17" s="47">
        <f t="shared" si="4"/>
        <v>80</v>
      </c>
      <c r="BA17" s="47">
        <f t="shared" si="5"/>
        <v>80</v>
      </c>
      <c r="BB17" s="47">
        <f t="shared" si="6"/>
        <v>80</v>
      </c>
      <c r="BC17" s="47">
        <f t="array" ref="BC17">MAX(IF(AV17:BB17&gt;0,AV17:BB17))</f>
        <v>80</v>
      </c>
      <c r="BD17" s="47">
        <f t="array" ref="BD17">MIN(IF(AV17:BB17&gt;0,AV17:BB17))</f>
        <v>80</v>
      </c>
      <c r="BE17" s="54">
        <f t="shared" si="7"/>
        <v>80</v>
      </c>
    </row>
    <row r="18" customHeight="1" spans="1:57">
      <c r="A18" s="47">
        <v>16</v>
      </c>
      <c r="B18" s="48" t="str">
        <f t="shared" si="0"/>
        <v>4号面试室16号考生</v>
      </c>
      <c r="C18" s="48" t="e">
        <f>INDEX(#REF!,MATCH(B18,#REF!,0))</f>
        <v>#REF!</v>
      </c>
      <c r="D18" s="48" t="e">
        <f>INDEX(#REF!,MATCH(第4面试室!B18,#REF!,0))</f>
        <v>#REF!</v>
      </c>
      <c r="E18" s="49" t="e">
        <f>INDEX(#REF!,MATCH(第4面试室!B18,#REF!,0))</f>
        <v>#REF!</v>
      </c>
      <c r="F18" s="47">
        <v>20</v>
      </c>
      <c r="G18" s="47">
        <v>10</v>
      </c>
      <c r="H18" s="47">
        <v>15</v>
      </c>
      <c r="I18" s="47">
        <v>20</v>
      </c>
      <c r="J18" s="47">
        <v>8</v>
      </c>
      <c r="K18" s="47">
        <v>7</v>
      </c>
      <c r="L18" s="47">
        <v>20</v>
      </c>
      <c r="M18" s="47">
        <v>10</v>
      </c>
      <c r="N18" s="47">
        <v>15</v>
      </c>
      <c r="O18" s="47">
        <v>20</v>
      </c>
      <c r="P18" s="47">
        <v>8</v>
      </c>
      <c r="Q18" s="47">
        <v>7</v>
      </c>
      <c r="R18" s="47">
        <v>20</v>
      </c>
      <c r="S18" s="47">
        <v>10</v>
      </c>
      <c r="T18" s="47">
        <v>15</v>
      </c>
      <c r="U18" s="47">
        <v>20</v>
      </c>
      <c r="V18" s="47">
        <v>8</v>
      </c>
      <c r="W18" s="47">
        <v>7</v>
      </c>
      <c r="X18" s="47">
        <v>20</v>
      </c>
      <c r="Y18" s="47">
        <v>10</v>
      </c>
      <c r="Z18" s="47">
        <v>15</v>
      </c>
      <c r="AA18" s="47">
        <v>20</v>
      </c>
      <c r="AB18" s="47">
        <v>8</v>
      </c>
      <c r="AC18" s="47">
        <v>7</v>
      </c>
      <c r="AD18" s="47">
        <v>20</v>
      </c>
      <c r="AE18" s="47">
        <v>10</v>
      </c>
      <c r="AF18" s="47">
        <v>15</v>
      </c>
      <c r="AG18" s="47">
        <v>20</v>
      </c>
      <c r="AH18" s="47">
        <v>8</v>
      </c>
      <c r="AI18" s="47">
        <v>7</v>
      </c>
      <c r="AJ18" s="47">
        <v>20</v>
      </c>
      <c r="AK18" s="47">
        <v>10</v>
      </c>
      <c r="AL18" s="47">
        <v>15</v>
      </c>
      <c r="AM18" s="47">
        <v>20</v>
      </c>
      <c r="AN18" s="47">
        <v>8</v>
      </c>
      <c r="AO18" s="47">
        <v>7</v>
      </c>
      <c r="AP18" s="47">
        <v>20</v>
      </c>
      <c r="AQ18" s="47">
        <v>10</v>
      </c>
      <c r="AR18" s="47">
        <v>15</v>
      </c>
      <c r="AS18" s="47">
        <v>20</v>
      </c>
      <c r="AT18" s="47">
        <v>8</v>
      </c>
      <c r="AU18" s="47">
        <v>7</v>
      </c>
      <c r="AV18" s="47">
        <f>SUM(F18:$K18)</f>
        <v>80</v>
      </c>
      <c r="AW18" s="47">
        <f t="shared" si="1"/>
        <v>80</v>
      </c>
      <c r="AX18" s="47">
        <f t="shared" si="2"/>
        <v>80</v>
      </c>
      <c r="AY18" s="47">
        <f t="shared" si="3"/>
        <v>80</v>
      </c>
      <c r="AZ18" s="47">
        <f t="shared" si="4"/>
        <v>80</v>
      </c>
      <c r="BA18" s="47">
        <f t="shared" si="5"/>
        <v>80</v>
      </c>
      <c r="BB18" s="47">
        <f t="shared" si="6"/>
        <v>80</v>
      </c>
      <c r="BC18" s="47">
        <f t="array" ref="BC18">MAX(IF(AV18:BB18&gt;0,AV18:BB18))</f>
        <v>80</v>
      </c>
      <c r="BD18" s="47">
        <f t="array" ref="BD18">MIN(IF(AV18:BB18&gt;0,AV18:BB18))</f>
        <v>80</v>
      </c>
      <c r="BE18" s="54">
        <f t="shared" si="7"/>
        <v>80</v>
      </c>
    </row>
    <row r="19" customHeight="1" spans="1:57">
      <c r="A19" s="47">
        <v>17</v>
      </c>
      <c r="B19" s="48" t="str">
        <f t="shared" si="0"/>
        <v>4号面试室17号考生</v>
      </c>
      <c r="C19" s="48" t="e">
        <f>INDEX(#REF!,MATCH(B19,#REF!,0))</f>
        <v>#REF!</v>
      </c>
      <c r="D19" s="48" t="e">
        <f>INDEX(#REF!,MATCH(第4面试室!B19,#REF!,0))</f>
        <v>#REF!</v>
      </c>
      <c r="E19" s="49" t="e">
        <f>INDEX(#REF!,MATCH(第4面试室!B19,#REF!,0))</f>
        <v>#REF!</v>
      </c>
      <c r="F19" s="47">
        <v>20</v>
      </c>
      <c r="G19" s="47">
        <v>10</v>
      </c>
      <c r="H19" s="47">
        <v>15</v>
      </c>
      <c r="I19" s="47">
        <v>20</v>
      </c>
      <c r="J19" s="47">
        <v>8</v>
      </c>
      <c r="K19" s="47">
        <v>7</v>
      </c>
      <c r="L19" s="47">
        <v>20</v>
      </c>
      <c r="M19" s="47">
        <v>10</v>
      </c>
      <c r="N19" s="47">
        <v>15</v>
      </c>
      <c r="O19" s="47">
        <v>20</v>
      </c>
      <c r="P19" s="47">
        <v>8</v>
      </c>
      <c r="Q19" s="47">
        <v>7</v>
      </c>
      <c r="R19" s="47">
        <v>20</v>
      </c>
      <c r="S19" s="47">
        <v>10</v>
      </c>
      <c r="T19" s="47">
        <v>15</v>
      </c>
      <c r="U19" s="47">
        <v>20</v>
      </c>
      <c r="V19" s="47">
        <v>8</v>
      </c>
      <c r="W19" s="47">
        <v>7</v>
      </c>
      <c r="X19" s="47">
        <v>20</v>
      </c>
      <c r="Y19" s="47">
        <v>10</v>
      </c>
      <c r="Z19" s="47">
        <v>15</v>
      </c>
      <c r="AA19" s="47">
        <v>20</v>
      </c>
      <c r="AB19" s="47">
        <v>8</v>
      </c>
      <c r="AC19" s="47">
        <v>7</v>
      </c>
      <c r="AD19" s="47">
        <v>20</v>
      </c>
      <c r="AE19" s="47">
        <v>10</v>
      </c>
      <c r="AF19" s="47">
        <v>15</v>
      </c>
      <c r="AG19" s="47">
        <v>20</v>
      </c>
      <c r="AH19" s="47">
        <v>8</v>
      </c>
      <c r="AI19" s="47">
        <v>7</v>
      </c>
      <c r="AJ19" s="47">
        <v>20</v>
      </c>
      <c r="AK19" s="47">
        <v>10</v>
      </c>
      <c r="AL19" s="47">
        <v>15</v>
      </c>
      <c r="AM19" s="47">
        <v>20</v>
      </c>
      <c r="AN19" s="47">
        <v>8</v>
      </c>
      <c r="AO19" s="47">
        <v>7</v>
      </c>
      <c r="AP19" s="47">
        <v>20</v>
      </c>
      <c r="AQ19" s="47">
        <v>10</v>
      </c>
      <c r="AR19" s="47">
        <v>15</v>
      </c>
      <c r="AS19" s="47">
        <v>20</v>
      </c>
      <c r="AT19" s="47">
        <v>8</v>
      </c>
      <c r="AU19" s="47">
        <v>7</v>
      </c>
      <c r="AV19" s="47">
        <f>SUM(F19:$K19)</f>
        <v>80</v>
      </c>
      <c r="AW19" s="47">
        <f t="shared" si="1"/>
        <v>80</v>
      </c>
      <c r="AX19" s="47">
        <f t="shared" si="2"/>
        <v>80</v>
      </c>
      <c r="AY19" s="47">
        <f t="shared" si="3"/>
        <v>80</v>
      </c>
      <c r="AZ19" s="47">
        <f t="shared" si="4"/>
        <v>80</v>
      </c>
      <c r="BA19" s="47">
        <f t="shared" si="5"/>
        <v>80</v>
      </c>
      <c r="BB19" s="47">
        <f t="shared" si="6"/>
        <v>80</v>
      </c>
      <c r="BC19" s="47">
        <f t="array" ref="BC19">MAX(IF(AV19:BB19&gt;0,AV19:BB19))</f>
        <v>80</v>
      </c>
      <c r="BD19" s="47">
        <f t="array" ref="BD19">MIN(IF(AV19:BB19&gt;0,AV19:BB19))</f>
        <v>80</v>
      </c>
      <c r="BE19" s="54">
        <f t="shared" si="7"/>
        <v>80</v>
      </c>
    </row>
    <row r="20" customHeight="1" spans="1:57">
      <c r="A20" s="47">
        <v>18</v>
      </c>
      <c r="B20" s="48" t="str">
        <f t="shared" si="0"/>
        <v>4号面试室18号考生</v>
      </c>
      <c r="C20" s="48" t="e">
        <f>INDEX(#REF!,MATCH(B20,#REF!,0))</f>
        <v>#REF!</v>
      </c>
      <c r="D20" s="48" t="e">
        <f>INDEX(#REF!,MATCH(第4面试室!B20,#REF!,0))</f>
        <v>#REF!</v>
      </c>
      <c r="E20" s="49" t="e">
        <f>INDEX(#REF!,MATCH(第4面试室!B20,#REF!,0))</f>
        <v>#REF!</v>
      </c>
      <c r="F20" s="47">
        <v>20</v>
      </c>
      <c r="G20" s="47">
        <v>10</v>
      </c>
      <c r="H20" s="47">
        <v>15</v>
      </c>
      <c r="I20" s="47">
        <v>20</v>
      </c>
      <c r="J20" s="47">
        <v>8</v>
      </c>
      <c r="K20" s="47">
        <v>7</v>
      </c>
      <c r="L20" s="47">
        <v>20</v>
      </c>
      <c r="M20" s="47">
        <v>10</v>
      </c>
      <c r="N20" s="47">
        <v>15</v>
      </c>
      <c r="O20" s="47">
        <v>20</v>
      </c>
      <c r="P20" s="47">
        <v>8</v>
      </c>
      <c r="Q20" s="47">
        <v>7</v>
      </c>
      <c r="R20" s="47">
        <v>20</v>
      </c>
      <c r="S20" s="47">
        <v>10</v>
      </c>
      <c r="T20" s="47">
        <v>15</v>
      </c>
      <c r="U20" s="47">
        <v>20</v>
      </c>
      <c r="V20" s="47">
        <v>8</v>
      </c>
      <c r="W20" s="47">
        <v>7</v>
      </c>
      <c r="X20" s="47">
        <v>20</v>
      </c>
      <c r="Y20" s="47">
        <v>10</v>
      </c>
      <c r="Z20" s="47">
        <v>15</v>
      </c>
      <c r="AA20" s="47">
        <v>20</v>
      </c>
      <c r="AB20" s="47">
        <v>8</v>
      </c>
      <c r="AC20" s="47">
        <v>7</v>
      </c>
      <c r="AD20" s="47">
        <v>20</v>
      </c>
      <c r="AE20" s="47">
        <v>10</v>
      </c>
      <c r="AF20" s="47">
        <v>15</v>
      </c>
      <c r="AG20" s="47">
        <v>20</v>
      </c>
      <c r="AH20" s="47">
        <v>8</v>
      </c>
      <c r="AI20" s="47">
        <v>7</v>
      </c>
      <c r="AJ20" s="47">
        <v>20</v>
      </c>
      <c r="AK20" s="47">
        <v>10</v>
      </c>
      <c r="AL20" s="47">
        <v>15</v>
      </c>
      <c r="AM20" s="47">
        <v>20</v>
      </c>
      <c r="AN20" s="47">
        <v>8</v>
      </c>
      <c r="AO20" s="47">
        <v>7</v>
      </c>
      <c r="AP20" s="47">
        <v>20</v>
      </c>
      <c r="AQ20" s="47">
        <v>10</v>
      </c>
      <c r="AR20" s="47">
        <v>15</v>
      </c>
      <c r="AS20" s="47">
        <v>20</v>
      </c>
      <c r="AT20" s="47">
        <v>8</v>
      </c>
      <c r="AU20" s="47">
        <v>7</v>
      </c>
      <c r="AV20" s="47">
        <f>SUM(F20:$K20)</f>
        <v>80</v>
      </c>
      <c r="AW20" s="47">
        <f t="shared" si="1"/>
        <v>80</v>
      </c>
      <c r="AX20" s="47">
        <f t="shared" si="2"/>
        <v>80</v>
      </c>
      <c r="AY20" s="47">
        <f t="shared" si="3"/>
        <v>80</v>
      </c>
      <c r="AZ20" s="47">
        <f t="shared" si="4"/>
        <v>80</v>
      </c>
      <c r="BA20" s="47">
        <f t="shared" si="5"/>
        <v>80</v>
      </c>
      <c r="BB20" s="47">
        <f t="shared" si="6"/>
        <v>80</v>
      </c>
      <c r="BC20" s="47">
        <f t="array" ref="BC20">MAX(IF(AV20:BB20&gt;0,AV20:BB20))</f>
        <v>80</v>
      </c>
      <c r="BD20" s="47">
        <f t="array" ref="BD20">MIN(IF(AV20:BB20&gt;0,AV20:BB20))</f>
        <v>80</v>
      </c>
      <c r="BE20" s="54">
        <f t="shared" si="7"/>
        <v>80</v>
      </c>
    </row>
    <row r="21" customHeight="1" spans="1:57">
      <c r="A21" s="47">
        <v>19</v>
      </c>
      <c r="B21" s="48" t="str">
        <f t="shared" si="0"/>
        <v>4号面试室19号考生</v>
      </c>
      <c r="C21" s="48" t="e">
        <f>INDEX(#REF!,MATCH(B21,#REF!,0))</f>
        <v>#REF!</v>
      </c>
      <c r="D21" s="48" t="e">
        <f>INDEX(#REF!,MATCH(第4面试室!B21,#REF!,0))</f>
        <v>#REF!</v>
      </c>
      <c r="E21" s="49" t="e">
        <f>INDEX(#REF!,MATCH(第4面试室!B21,#REF!,0))</f>
        <v>#REF!</v>
      </c>
      <c r="F21" s="47">
        <v>20</v>
      </c>
      <c r="G21" s="47">
        <v>10</v>
      </c>
      <c r="H21" s="47">
        <v>15</v>
      </c>
      <c r="I21" s="47">
        <v>20</v>
      </c>
      <c r="J21" s="47">
        <v>8</v>
      </c>
      <c r="K21" s="47">
        <v>7</v>
      </c>
      <c r="L21" s="47">
        <v>20</v>
      </c>
      <c r="M21" s="47">
        <v>10</v>
      </c>
      <c r="N21" s="47">
        <v>15</v>
      </c>
      <c r="O21" s="47">
        <v>20</v>
      </c>
      <c r="P21" s="47">
        <v>8</v>
      </c>
      <c r="Q21" s="47">
        <v>7</v>
      </c>
      <c r="R21" s="47">
        <v>20</v>
      </c>
      <c r="S21" s="47">
        <v>10</v>
      </c>
      <c r="T21" s="47">
        <v>15</v>
      </c>
      <c r="U21" s="47">
        <v>20</v>
      </c>
      <c r="V21" s="47">
        <v>8</v>
      </c>
      <c r="W21" s="47">
        <v>7</v>
      </c>
      <c r="X21" s="47">
        <v>20</v>
      </c>
      <c r="Y21" s="47">
        <v>10</v>
      </c>
      <c r="Z21" s="47">
        <v>15</v>
      </c>
      <c r="AA21" s="47">
        <v>20</v>
      </c>
      <c r="AB21" s="47">
        <v>8</v>
      </c>
      <c r="AC21" s="47">
        <v>7</v>
      </c>
      <c r="AD21" s="47">
        <v>20</v>
      </c>
      <c r="AE21" s="47">
        <v>10</v>
      </c>
      <c r="AF21" s="47">
        <v>15</v>
      </c>
      <c r="AG21" s="47">
        <v>20</v>
      </c>
      <c r="AH21" s="47">
        <v>8</v>
      </c>
      <c r="AI21" s="47">
        <v>7</v>
      </c>
      <c r="AJ21" s="47">
        <v>20</v>
      </c>
      <c r="AK21" s="47">
        <v>10</v>
      </c>
      <c r="AL21" s="47">
        <v>15</v>
      </c>
      <c r="AM21" s="47">
        <v>20</v>
      </c>
      <c r="AN21" s="47">
        <v>8</v>
      </c>
      <c r="AO21" s="47">
        <v>7</v>
      </c>
      <c r="AP21" s="47">
        <v>20</v>
      </c>
      <c r="AQ21" s="47">
        <v>10</v>
      </c>
      <c r="AR21" s="47">
        <v>15</v>
      </c>
      <c r="AS21" s="47">
        <v>20</v>
      </c>
      <c r="AT21" s="47">
        <v>8</v>
      </c>
      <c r="AU21" s="47">
        <v>7</v>
      </c>
      <c r="AV21" s="47">
        <f>SUM(F21:$K21)</f>
        <v>80</v>
      </c>
      <c r="AW21" s="47">
        <f t="shared" si="1"/>
        <v>80</v>
      </c>
      <c r="AX21" s="47">
        <f t="shared" si="2"/>
        <v>80</v>
      </c>
      <c r="AY21" s="47">
        <f t="shared" si="3"/>
        <v>80</v>
      </c>
      <c r="AZ21" s="47">
        <f t="shared" si="4"/>
        <v>80</v>
      </c>
      <c r="BA21" s="47">
        <f t="shared" si="5"/>
        <v>80</v>
      </c>
      <c r="BB21" s="47">
        <f t="shared" si="6"/>
        <v>80</v>
      </c>
      <c r="BC21" s="47">
        <f t="array" ref="BC21">MAX(IF(AV21:BB21&gt;0,AV21:BB21))</f>
        <v>80</v>
      </c>
      <c r="BD21" s="47">
        <f t="array" ref="BD21">MIN(IF(AV21:BB21&gt;0,AV21:BB21))</f>
        <v>80</v>
      </c>
      <c r="BE21" s="54">
        <f t="shared" si="7"/>
        <v>80</v>
      </c>
    </row>
    <row r="22" customHeight="1" spans="1:57">
      <c r="A22" s="47">
        <v>20</v>
      </c>
      <c r="B22" s="48" t="str">
        <f t="shared" si="0"/>
        <v>4号面试室20号考生</v>
      </c>
      <c r="C22" s="48" t="e">
        <f>INDEX(#REF!,MATCH(B22,#REF!,0))</f>
        <v>#REF!</v>
      </c>
      <c r="D22" s="48" t="e">
        <f>INDEX(#REF!,MATCH(第4面试室!B22,#REF!,0))</f>
        <v>#REF!</v>
      </c>
      <c r="E22" s="49" t="e">
        <f>INDEX(#REF!,MATCH(第4面试室!B22,#REF!,0))</f>
        <v>#REF!</v>
      </c>
      <c r="F22" s="47">
        <v>20</v>
      </c>
      <c r="G22" s="47">
        <v>10</v>
      </c>
      <c r="H22" s="47">
        <v>15</v>
      </c>
      <c r="I22" s="47">
        <v>20</v>
      </c>
      <c r="J22" s="47">
        <v>8</v>
      </c>
      <c r="K22" s="47">
        <v>7</v>
      </c>
      <c r="L22" s="47">
        <v>20</v>
      </c>
      <c r="M22" s="47">
        <v>10</v>
      </c>
      <c r="N22" s="47">
        <v>15</v>
      </c>
      <c r="O22" s="47">
        <v>20</v>
      </c>
      <c r="P22" s="47">
        <v>8</v>
      </c>
      <c r="Q22" s="47">
        <v>7</v>
      </c>
      <c r="R22" s="47">
        <v>20</v>
      </c>
      <c r="S22" s="47">
        <v>10</v>
      </c>
      <c r="T22" s="47">
        <v>15</v>
      </c>
      <c r="U22" s="47">
        <v>20</v>
      </c>
      <c r="V22" s="47">
        <v>8</v>
      </c>
      <c r="W22" s="47">
        <v>7</v>
      </c>
      <c r="X22" s="47">
        <v>20</v>
      </c>
      <c r="Y22" s="47">
        <v>10</v>
      </c>
      <c r="Z22" s="47">
        <v>15</v>
      </c>
      <c r="AA22" s="47">
        <v>20</v>
      </c>
      <c r="AB22" s="47">
        <v>8</v>
      </c>
      <c r="AC22" s="47">
        <v>7</v>
      </c>
      <c r="AD22" s="47">
        <v>20</v>
      </c>
      <c r="AE22" s="47">
        <v>10</v>
      </c>
      <c r="AF22" s="47">
        <v>15</v>
      </c>
      <c r="AG22" s="47">
        <v>20</v>
      </c>
      <c r="AH22" s="47">
        <v>8</v>
      </c>
      <c r="AI22" s="47">
        <v>7</v>
      </c>
      <c r="AJ22" s="47">
        <v>20</v>
      </c>
      <c r="AK22" s="47">
        <v>10</v>
      </c>
      <c r="AL22" s="47">
        <v>15</v>
      </c>
      <c r="AM22" s="47">
        <v>20</v>
      </c>
      <c r="AN22" s="47">
        <v>8</v>
      </c>
      <c r="AO22" s="47">
        <v>7</v>
      </c>
      <c r="AP22" s="47">
        <v>20</v>
      </c>
      <c r="AQ22" s="47">
        <v>10</v>
      </c>
      <c r="AR22" s="47">
        <v>15</v>
      </c>
      <c r="AS22" s="47">
        <v>20</v>
      </c>
      <c r="AT22" s="47">
        <v>8</v>
      </c>
      <c r="AU22" s="47">
        <v>7</v>
      </c>
      <c r="AV22" s="47">
        <f>SUM(F22:$K22)</f>
        <v>80</v>
      </c>
      <c r="AW22" s="47">
        <f t="shared" si="1"/>
        <v>80</v>
      </c>
      <c r="AX22" s="47">
        <f t="shared" si="2"/>
        <v>80</v>
      </c>
      <c r="AY22" s="47">
        <f t="shared" si="3"/>
        <v>80</v>
      </c>
      <c r="AZ22" s="47">
        <f t="shared" si="4"/>
        <v>80</v>
      </c>
      <c r="BA22" s="47">
        <f t="shared" si="5"/>
        <v>80</v>
      </c>
      <c r="BB22" s="47">
        <f t="shared" si="6"/>
        <v>80</v>
      </c>
      <c r="BC22" s="47">
        <f t="array" ref="BC22">MAX(IF(AV22:BB22&gt;0,AV22:BB22))</f>
        <v>80</v>
      </c>
      <c r="BD22" s="47">
        <f t="array" ref="BD22">MIN(IF(AV22:BB22&gt;0,AV22:BB22))</f>
        <v>80</v>
      </c>
      <c r="BE22" s="54">
        <f t="shared" si="7"/>
        <v>80</v>
      </c>
    </row>
    <row r="23" customHeight="1" spans="1:57">
      <c r="A23" s="47">
        <v>21</v>
      </c>
      <c r="B23" s="48" t="str">
        <f t="shared" si="0"/>
        <v>4号面试室21号考生</v>
      </c>
      <c r="C23" s="48" t="e">
        <f>INDEX(#REF!,MATCH(B23,#REF!,0))</f>
        <v>#REF!</v>
      </c>
      <c r="D23" s="48" t="e">
        <f>INDEX(#REF!,MATCH(第4面试室!B23,#REF!,0))</f>
        <v>#REF!</v>
      </c>
      <c r="E23" s="49" t="e">
        <f>INDEX(#REF!,MATCH(第4面试室!B23,#REF!,0))</f>
        <v>#REF!</v>
      </c>
      <c r="F23" s="47">
        <v>20</v>
      </c>
      <c r="G23" s="47">
        <v>10</v>
      </c>
      <c r="H23" s="47">
        <v>15</v>
      </c>
      <c r="I23" s="47">
        <v>20</v>
      </c>
      <c r="J23" s="47">
        <v>8</v>
      </c>
      <c r="K23" s="47">
        <v>7</v>
      </c>
      <c r="L23" s="47">
        <v>20</v>
      </c>
      <c r="M23" s="47">
        <v>10</v>
      </c>
      <c r="N23" s="47">
        <v>15</v>
      </c>
      <c r="O23" s="47">
        <v>20</v>
      </c>
      <c r="P23" s="47">
        <v>8</v>
      </c>
      <c r="Q23" s="47">
        <v>7</v>
      </c>
      <c r="R23" s="47">
        <v>20</v>
      </c>
      <c r="S23" s="47">
        <v>10</v>
      </c>
      <c r="T23" s="47">
        <v>15</v>
      </c>
      <c r="U23" s="47">
        <v>20</v>
      </c>
      <c r="V23" s="47">
        <v>8</v>
      </c>
      <c r="W23" s="47">
        <v>7</v>
      </c>
      <c r="X23" s="47">
        <v>20</v>
      </c>
      <c r="Y23" s="47">
        <v>10</v>
      </c>
      <c r="Z23" s="47">
        <v>15</v>
      </c>
      <c r="AA23" s="47">
        <v>20</v>
      </c>
      <c r="AB23" s="47">
        <v>8</v>
      </c>
      <c r="AC23" s="47">
        <v>7</v>
      </c>
      <c r="AD23" s="47">
        <v>20</v>
      </c>
      <c r="AE23" s="47">
        <v>10</v>
      </c>
      <c r="AF23" s="47">
        <v>15</v>
      </c>
      <c r="AG23" s="47">
        <v>20</v>
      </c>
      <c r="AH23" s="47">
        <v>8</v>
      </c>
      <c r="AI23" s="47">
        <v>7</v>
      </c>
      <c r="AJ23" s="47">
        <v>20</v>
      </c>
      <c r="AK23" s="47">
        <v>10</v>
      </c>
      <c r="AL23" s="47">
        <v>15</v>
      </c>
      <c r="AM23" s="47">
        <v>20</v>
      </c>
      <c r="AN23" s="47">
        <v>8</v>
      </c>
      <c r="AO23" s="47">
        <v>7</v>
      </c>
      <c r="AP23" s="47">
        <v>20</v>
      </c>
      <c r="AQ23" s="47">
        <v>10</v>
      </c>
      <c r="AR23" s="47">
        <v>15</v>
      </c>
      <c r="AS23" s="47">
        <v>20</v>
      </c>
      <c r="AT23" s="47">
        <v>8</v>
      </c>
      <c r="AU23" s="47">
        <v>7</v>
      </c>
      <c r="AV23" s="47">
        <f>SUM(F23:$K23)</f>
        <v>80</v>
      </c>
      <c r="AW23" s="47">
        <f t="shared" si="1"/>
        <v>80</v>
      </c>
      <c r="AX23" s="47">
        <f t="shared" si="2"/>
        <v>80</v>
      </c>
      <c r="AY23" s="47">
        <f t="shared" si="3"/>
        <v>80</v>
      </c>
      <c r="AZ23" s="47">
        <f t="shared" si="4"/>
        <v>80</v>
      </c>
      <c r="BA23" s="47">
        <f t="shared" si="5"/>
        <v>80</v>
      </c>
      <c r="BB23" s="47">
        <f t="shared" si="6"/>
        <v>80</v>
      </c>
      <c r="BC23" s="47">
        <f t="array" ref="BC23">MAX(IF(AV23:BB23&gt;0,AV23:BB23))</f>
        <v>80</v>
      </c>
      <c r="BD23" s="47">
        <f t="array" ref="BD23">MIN(IF(AV23:BB23&gt;0,AV23:BB23))</f>
        <v>80</v>
      </c>
      <c r="BE23" s="54">
        <f t="shared" si="7"/>
        <v>80</v>
      </c>
    </row>
    <row r="24" customHeight="1" spans="1:57">
      <c r="A24" s="47">
        <v>22</v>
      </c>
      <c r="B24" s="48" t="str">
        <f t="shared" si="0"/>
        <v>4号面试室22号考生</v>
      </c>
      <c r="C24" s="48" t="e">
        <f>INDEX(#REF!,MATCH(B24,#REF!,0))</f>
        <v>#REF!</v>
      </c>
      <c r="D24" s="48" t="e">
        <f>INDEX(#REF!,MATCH(第4面试室!B24,#REF!,0))</f>
        <v>#REF!</v>
      </c>
      <c r="E24" s="49" t="e">
        <f>INDEX(#REF!,MATCH(第4面试室!B24,#REF!,0))</f>
        <v>#REF!</v>
      </c>
      <c r="F24" s="47">
        <v>20</v>
      </c>
      <c r="G24" s="47">
        <v>10</v>
      </c>
      <c r="H24" s="47">
        <v>15</v>
      </c>
      <c r="I24" s="47">
        <v>20</v>
      </c>
      <c r="J24" s="47">
        <v>8</v>
      </c>
      <c r="K24" s="47">
        <v>7</v>
      </c>
      <c r="L24" s="47">
        <v>20</v>
      </c>
      <c r="M24" s="47">
        <v>10</v>
      </c>
      <c r="N24" s="47">
        <v>15</v>
      </c>
      <c r="O24" s="47">
        <v>20</v>
      </c>
      <c r="P24" s="47">
        <v>8</v>
      </c>
      <c r="Q24" s="47">
        <v>7</v>
      </c>
      <c r="R24" s="47">
        <v>20</v>
      </c>
      <c r="S24" s="47">
        <v>10</v>
      </c>
      <c r="T24" s="47">
        <v>15</v>
      </c>
      <c r="U24" s="47">
        <v>20</v>
      </c>
      <c r="V24" s="47">
        <v>8</v>
      </c>
      <c r="W24" s="47">
        <v>7</v>
      </c>
      <c r="X24" s="47">
        <v>20</v>
      </c>
      <c r="Y24" s="47">
        <v>10</v>
      </c>
      <c r="Z24" s="47">
        <v>15</v>
      </c>
      <c r="AA24" s="47">
        <v>20</v>
      </c>
      <c r="AB24" s="47">
        <v>8</v>
      </c>
      <c r="AC24" s="47">
        <v>7</v>
      </c>
      <c r="AD24" s="47">
        <v>20</v>
      </c>
      <c r="AE24" s="47">
        <v>10</v>
      </c>
      <c r="AF24" s="47">
        <v>15</v>
      </c>
      <c r="AG24" s="47">
        <v>20</v>
      </c>
      <c r="AH24" s="47">
        <v>8</v>
      </c>
      <c r="AI24" s="47">
        <v>7</v>
      </c>
      <c r="AJ24" s="47">
        <v>20</v>
      </c>
      <c r="AK24" s="47">
        <v>10</v>
      </c>
      <c r="AL24" s="47">
        <v>15</v>
      </c>
      <c r="AM24" s="47">
        <v>20</v>
      </c>
      <c r="AN24" s="47">
        <v>8</v>
      </c>
      <c r="AO24" s="47">
        <v>7</v>
      </c>
      <c r="AP24" s="47">
        <v>20</v>
      </c>
      <c r="AQ24" s="47">
        <v>10</v>
      </c>
      <c r="AR24" s="47">
        <v>15</v>
      </c>
      <c r="AS24" s="47">
        <v>20</v>
      </c>
      <c r="AT24" s="47">
        <v>8</v>
      </c>
      <c r="AU24" s="47">
        <v>7</v>
      </c>
      <c r="AV24" s="47">
        <f>SUM(F24:$K24)</f>
        <v>80</v>
      </c>
      <c r="AW24" s="47">
        <f t="shared" si="1"/>
        <v>80</v>
      </c>
      <c r="AX24" s="47">
        <f t="shared" si="2"/>
        <v>80</v>
      </c>
      <c r="AY24" s="47">
        <f t="shared" si="3"/>
        <v>80</v>
      </c>
      <c r="AZ24" s="47">
        <f t="shared" si="4"/>
        <v>80</v>
      </c>
      <c r="BA24" s="47">
        <f t="shared" si="5"/>
        <v>80</v>
      </c>
      <c r="BB24" s="47">
        <f t="shared" si="6"/>
        <v>80</v>
      </c>
      <c r="BC24" s="47">
        <f t="array" ref="BC24">MAX(IF(AV24:BB24&gt;0,AV24:BB24))</f>
        <v>80</v>
      </c>
      <c r="BD24" s="47">
        <f t="array" ref="BD24">MIN(IF(AV24:BB24&gt;0,AV24:BB24))</f>
        <v>80</v>
      </c>
      <c r="BE24" s="54">
        <f t="shared" si="7"/>
        <v>80</v>
      </c>
    </row>
    <row r="25" customHeight="1" spans="1:57">
      <c r="A25" s="47">
        <v>23</v>
      </c>
      <c r="B25" s="48" t="str">
        <f t="shared" si="0"/>
        <v>4号面试室23号考生</v>
      </c>
      <c r="C25" s="48" t="e">
        <f>INDEX(#REF!,MATCH(B25,#REF!,0))</f>
        <v>#REF!</v>
      </c>
      <c r="D25" s="48" t="e">
        <f>INDEX(#REF!,MATCH(第4面试室!B25,#REF!,0))</f>
        <v>#REF!</v>
      </c>
      <c r="E25" s="49" t="e">
        <f>INDEX(#REF!,MATCH(第4面试室!B25,#REF!,0))</f>
        <v>#REF!</v>
      </c>
      <c r="F25" s="47">
        <v>20</v>
      </c>
      <c r="G25" s="47">
        <v>10</v>
      </c>
      <c r="H25" s="47">
        <v>15</v>
      </c>
      <c r="I25" s="47">
        <v>20</v>
      </c>
      <c r="J25" s="47">
        <v>8</v>
      </c>
      <c r="K25" s="47">
        <v>7</v>
      </c>
      <c r="L25" s="47">
        <v>20</v>
      </c>
      <c r="M25" s="47">
        <v>10</v>
      </c>
      <c r="N25" s="47">
        <v>15</v>
      </c>
      <c r="O25" s="47">
        <v>20</v>
      </c>
      <c r="P25" s="47">
        <v>8</v>
      </c>
      <c r="Q25" s="47">
        <v>7</v>
      </c>
      <c r="R25" s="47">
        <v>20</v>
      </c>
      <c r="S25" s="47">
        <v>10</v>
      </c>
      <c r="T25" s="47">
        <v>15</v>
      </c>
      <c r="U25" s="47">
        <v>20</v>
      </c>
      <c r="V25" s="47">
        <v>8</v>
      </c>
      <c r="W25" s="47">
        <v>7</v>
      </c>
      <c r="X25" s="47">
        <v>20</v>
      </c>
      <c r="Y25" s="47">
        <v>10</v>
      </c>
      <c r="Z25" s="47">
        <v>15</v>
      </c>
      <c r="AA25" s="47">
        <v>20</v>
      </c>
      <c r="AB25" s="47">
        <v>8</v>
      </c>
      <c r="AC25" s="47">
        <v>7</v>
      </c>
      <c r="AD25" s="47">
        <v>20</v>
      </c>
      <c r="AE25" s="47">
        <v>10</v>
      </c>
      <c r="AF25" s="47">
        <v>15</v>
      </c>
      <c r="AG25" s="47">
        <v>20</v>
      </c>
      <c r="AH25" s="47">
        <v>8</v>
      </c>
      <c r="AI25" s="47">
        <v>7</v>
      </c>
      <c r="AJ25" s="47">
        <v>20</v>
      </c>
      <c r="AK25" s="47">
        <v>10</v>
      </c>
      <c r="AL25" s="47">
        <v>15</v>
      </c>
      <c r="AM25" s="47">
        <v>20</v>
      </c>
      <c r="AN25" s="47">
        <v>8</v>
      </c>
      <c r="AO25" s="47">
        <v>7</v>
      </c>
      <c r="AP25" s="47">
        <v>20</v>
      </c>
      <c r="AQ25" s="47">
        <v>10</v>
      </c>
      <c r="AR25" s="47">
        <v>15</v>
      </c>
      <c r="AS25" s="47">
        <v>20</v>
      </c>
      <c r="AT25" s="47">
        <v>8</v>
      </c>
      <c r="AU25" s="47">
        <v>7</v>
      </c>
      <c r="AV25" s="47">
        <f>SUM(F25:$K25)</f>
        <v>80</v>
      </c>
      <c r="AW25" s="47">
        <f t="shared" si="1"/>
        <v>80</v>
      </c>
      <c r="AX25" s="47">
        <f t="shared" si="2"/>
        <v>80</v>
      </c>
      <c r="AY25" s="47">
        <f t="shared" si="3"/>
        <v>80</v>
      </c>
      <c r="AZ25" s="47">
        <f t="shared" si="4"/>
        <v>80</v>
      </c>
      <c r="BA25" s="47">
        <f t="shared" si="5"/>
        <v>80</v>
      </c>
      <c r="BB25" s="47">
        <f t="shared" si="6"/>
        <v>80</v>
      </c>
      <c r="BC25" s="47">
        <f t="array" ref="BC25">MAX(IF(AV25:BB25&gt;0,AV25:BB25))</f>
        <v>80</v>
      </c>
      <c r="BD25" s="47">
        <f t="array" ref="BD25">MIN(IF(AV25:BB25&gt;0,AV25:BB25))</f>
        <v>80</v>
      </c>
      <c r="BE25" s="54">
        <f t="shared" si="7"/>
        <v>80</v>
      </c>
    </row>
    <row r="26" customHeight="1" spans="1:57">
      <c r="A26" s="47">
        <v>24</v>
      </c>
      <c r="B26" s="48" t="str">
        <f t="shared" si="0"/>
        <v>4号面试室24号考生</v>
      </c>
      <c r="C26" s="48" t="e">
        <f>INDEX(#REF!,MATCH(B26,#REF!,0))</f>
        <v>#REF!</v>
      </c>
      <c r="D26" s="48" t="e">
        <f>INDEX(#REF!,MATCH(第4面试室!B26,#REF!,0))</f>
        <v>#REF!</v>
      </c>
      <c r="E26" s="49" t="e">
        <f>INDEX(#REF!,MATCH(第4面试室!B26,#REF!,0))</f>
        <v>#REF!</v>
      </c>
      <c r="F26" s="47">
        <v>20</v>
      </c>
      <c r="G26" s="47">
        <v>10</v>
      </c>
      <c r="H26" s="47">
        <v>15</v>
      </c>
      <c r="I26" s="47">
        <v>20</v>
      </c>
      <c r="J26" s="47">
        <v>8</v>
      </c>
      <c r="K26" s="47">
        <v>7</v>
      </c>
      <c r="L26" s="47">
        <v>20</v>
      </c>
      <c r="M26" s="47">
        <v>10</v>
      </c>
      <c r="N26" s="47">
        <v>15</v>
      </c>
      <c r="O26" s="47">
        <v>20</v>
      </c>
      <c r="P26" s="47">
        <v>8</v>
      </c>
      <c r="Q26" s="47">
        <v>7</v>
      </c>
      <c r="R26" s="47">
        <v>20</v>
      </c>
      <c r="S26" s="47">
        <v>10</v>
      </c>
      <c r="T26" s="47">
        <v>15</v>
      </c>
      <c r="U26" s="47">
        <v>20</v>
      </c>
      <c r="V26" s="47">
        <v>8</v>
      </c>
      <c r="W26" s="47">
        <v>7</v>
      </c>
      <c r="X26" s="47">
        <v>20</v>
      </c>
      <c r="Y26" s="47">
        <v>10</v>
      </c>
      <c r="Z26" s="47">
        <v>15</v>
      </c>
      <c r="AA26" s="47">
        <v>20</v>
      </c>
      <c r="AB26" s="47">
        <v>8</v>
      </c>
      <c r="AC26" s="47">
        <v>7</v>
      </c>
      <c r="AD26" s="47">
        <v>20</v>
      </c>
      <c r="AE26" s="47">
        <v>10</v>
      </c>
      <c r="AF26" s="47">
        <v>15</v>
      </c>
      <c r="AG26" s="47">
        <v>20</v>
      </c>
      <c r="AH26" s="47">
        <v>8</v>
      </c>
      <c r="AI26" s="47">
        <v>7</v>
      </c>
      <c r="AJ26" s="47">
        <v>20</v>
      </c>
      <c r="AK26" s="47">
        <v>10</v>
      </c>
      <c r="AL26" s="47">
        <v>15</v>
      </c>
      <c r="AM26" s="47">
        <v>20</v>
      </c>
      <c r="AN26" s="47">
        <v>8</v>
      </c>
      <c r="AO26" s="47">
        <v>7</v>
      </c>
      <c r="AP26" s="47">
        <v>20</v>
      </c>
      <c r="AQ26" s="47">
        <v>10</v>
      </c>
      <c r="AR26" s="47">
        <v>15</v>
      </c>
      <c r="AS26" s="47">
        <v>20</v>
      </c>
      <c r="AT26" s="47">
        <v>8</v>
      </c>
      <c r="AU26" s="47">
        <v>7</v>
      </c>
      <c r="AV26" s="47">
        <f>SUM(F26:$K26)</f>
        <v>80</v>
      </c>
      <c r="AW26" s="47">
        <f t="shared" si="1"/>
        <v>80</v>
      </c>
      <c r="AX26" s="47">
        <f t="shared" si="2"/>
        <v>80</v>
      </c>
      <c r="AY26" s="47">
        <f t="shared" si="3"/>
        <v>80</v>
      </c>
      <c r="AZ26" s="47">
        <f t="shared" si="4"/>
        <v>80</v>
      </c>
      <c r="BA26" s="47">
        <f t="shared" si="5"/>
        <v>80</v>
      </c>
      <c r="BB26" s="47">
        <f t="shared" si="6"/>
        <v>80</v>
      </c>
      <c r="BC26" s="47">
        <f t="array" ref="BC26">MAX(IF(AV26:BB26&gt;0,AV26:BB26))</f>
        <v>80</v>
      </c>
      <c r="BD26" s="47">
        <f t="array" ref="BD26">MIN(IF(AV26:BB26&gt;0,AV26:BB26))</f>
        <v>80</v>
      </c>
      <c r="BE26" s="54">
        <f t="shared" si="7"/>
        <v>80</v>
      </c>
    </row>
    <row r="27" customHeight="1" spans="1:57">
      <c r="A27" s="47">
        <v>25</v>
      </c>
      <c r="B27" s="48" t="str">
        <f t="shared" si="0"/>
        <v>4号面试室25号考生</v>
      </c>
      <c r="C27" s="48" t="e">
        <f>INDEX(#REF!,MATCH(B27,#REF!,0))</f>
        <v>#REF!</v>
      </c>
      <c r="D27" s="48" t="e">
        <f>INDEX(#REF!,MATCH(第4面试室!B27,#REF!,0))</f>
        <v>#REF!</v>
      </c>
      <c r="E27" s="49" t="e">
        <f>INDEX(#REF!,MATCH(第4面试室!B27,#REF!,0))</f>
        <v>#REF!</v>
      </c>
      <c r="F27" s="47">
        <v>20</v>
      </c>
      <c r="G27" s="47">
        <v>10</v>
      </c>
      <c r="H27" s="47">
        <v>15</v>
      </c>
      <c r="I27" s="47">
        <v>20</v>
      </c>
      <c r="J27" s="47">
        <v>8</v>
      </c>
      <c r="K27" s="47">
        <v>7</v>
      </c>
      <c r="L27" s="47">
        <v>20</v>
      </c>
      <c r="M27" s="47">
        <v>10</v>
      </c>
      <c r="N27" s="47">
        <v>15</v>
      </c>
      <c r="O27" s="47">
        <v>20</v>
      </c>
      <c r="P27" s="47">
        <v>8</v>
      </c>
      <c r="Q27" s="47">
        <v>7</v>
      </c>
      <c r="R27" s="47">
        <v>20</v>
      </c>
      <c r="S27" s="47">
        <v>10</v>
      </c>
      <c r="T27" s="47">
        <v>15</v>
      </c>
      <c r="U27" s="47">
        <v>20</v>
      </c>
      <c r="V27" s="47">
        <v>8</v>
      </c>
      <c r="W27" s="47">
        <v>7</v>
      </c>
      <c r="X27" s="47">
        <v>20</v>
      </c>
      <c r="Y27" s="47">
        <v>10</v>
      </c>
      <c r="Z27" s="47">
        <v>15</v>
      </c>
      <c r="AA27" s="47">
        <v>20</v>
      </c>
      <c r="AB27" s="47">
        <v>8</v>
      </c>
      <c r="AC27" s="47">
        <v>7</v>
      </c>
      <c r="AD27" s="47">
        <v>20</v>
      </c>
      <c r="AE27" s="47">
        <v>10</v>
      </c>
      <c r="AF27" s="47">
        <v>15</v>
      </c>
      <c r="AG27" s="47">
        <v>20</v>
      </c>
      <c r="AH27" s="47">
        <v>8</v>
      </c>
      <c r="AI27" s="47">
        <v>7</v>
      </c>
      <c r="AJ27" s="47">
        <v>20</v>
      </c>
      <c r="AK27" s="47">
        <v>10</v>
      </c>
      <c r="AL27" s="47">
        <v>15</v>
      </c>
      <c r="AM27" s="47">
        <v>20</v>
      </c>
      <c r="AN27" s="47">
        <v>8</v>
      </c>
      <c r="AO27" s="47">
        <v>7</v>
      </c>
      <c r="AP27" s="47">
        <v>20</v>
      </c>
      <c r="AQ27" s="47">
        <v>10</v>
      </c>
      <c r="AR27" s="47">
        <v>15</v>
      </c>
      <c r="AS27" s="47">
        <v>20</v>
      </c>
      <c r="AT27" s="47">
        <v>8</v>
      </c>
      <c r="AU27" s="47">
        <v>7</v>
      </c>
      <c r="AV27" s="47">
        <f>SUM(F27:$K27)</f>
        <v>80</v>
      </c>
      <c r="AW27" s="47">
        <f t="shared" si="1"/>
        <v>80</v>
      </c>
      <c r="AX27" s="47">
        <f t="shared" si="2"/>
        <v>80</v>
      </c>
      <c r="AY27" s="47">
        <f t="shared" si="3"/>
        <v>80</v>
      </c>
      <c r="AZ27" s="47">
        <f t="shared" si="4"/>
        <v>80</v>
      </c>
      <c r="BA27" s="47">
        <f t="shared" si="5"/>
        <v>80</v>
      </c>
      <c r="BB27" s="47">
        <f t="shared" si="6"/>
        <v>80</v>
      </c>
      <c r="BC27" s="47">
        <f t="array" ref="BC27">MAX(IF(AV27:BB27&gt;0,AV27:BB27))</f>
        <v>80</v>
      </c>
      <c r="BD27" s="47">
        <f t="array" ref="BD27">MIN(IF(AV27:BB27&gt;0,AV27:BB27))</f>
        <v>80</v>
      </c>
      <c r="BE27" s="54">
        <f t="shared" si="7"/>
        <v>80</v>
      </c>
    </row>
    <row r="28" customHeight="1" spans="1:57">
      <c r="A28" s="47">
        <v>26</v>
      </c>
      <c r="B28" s="48" t="str">
        <f t="shared" si="0"/>
        <v>4号面试室26号考生</v>
      </c>
      <c r="C28" s="48" t="e">
        <f>INDEX(#REF!,MATCH(B28,#REF!,0))</f>
        <v>#REF!</v>
      </c>
      <c r="D28" s="48" t="e">
        <f>INDEX(#REF!,MATCH(第4面试室!B28,#REF!,0))</f>
        <v>#REF!</v>
      </c>
      <c r="E28" s="49" t="e">
        <f>INDEX(#REF!,MATCH(第4面试室!B28,#REF!,0))</f>
        <v>#REF!</v>
      </c>
      <c r="F28" s="47">
        <v>20</v>
      </c>
      <c r="G28" s="47">
        <v>10</v>
      </c>
      <c r="H28" s="47">
        <v>15</v>
      </c>
      <c r="I28" s="47">
        <v>20</v>
      </c>
      <c r="J28" s="47">
        <v>8</v>
      </c>
      <c r="K28" s="47">
        <v>7</v>
      </c>
      <c r="L28" s="47">
        <v>20</v>
      </c>
      <c r="M28" s="47">
        <v>10</v>
      </c>
      <c r="N28" s="47">
        <v>15</v>
      </c>
      <c r="O28" s="47">
        <v>20</v>
      </c>
      <c r="P28" s="47">
        <v>8</v>
      </c>
      <c r="Q28" s="47">
        <v>7</v>
      </c>
      <c r="R28" s="47">
        <v>20</v>
      </c>
      <c r="S28" s="47">
        <v>10</v>
      </c>
      <c r="T28" s="47">
        <v>15</v>
      </c>
      <c r="U28" s="47">
        <v>20</v>
      </c>
      <c r="V28" s="47">
        <v>8</v>
      </c>
      <c r="W28" s="47">
        <v>7</v>
      </c>
      <c r="X28" s="47">
        <v>20</v>
      </c>
      <c r="Y28" s="47">
        <v>10</v>
      </c>
      <c r="Z28" s="47">
        <v>15</v>
      </c>
      <c r="AA28" s="47">
        <v>20</v>
      </c>
      <c r="AB28" s="47">
        <v>8</v>
      </c>
      <c r="AC28" s="47">
        <v>7</v>
      </c>
      <c r="AD28" s="47">
        <v>20</v>
      </c>
      <c r="AE28" s="47">
        <v>10</v>
      </c>
      <c r="AF28" s="47">
        <v>15</v>
      </c>
      <c r="AG28" s="47">
        <v>20</v>
      </c>
      <c r="AH28" s="47">
        <v>8</v>
      </c>
      <c r="AI28" s="47">
        <v>7</v>
      </c>
      <c r="AJ28" s="47">
        <v>20</v>
      </c>
      <c r="AK28" s="47">
        <v>10</v>
      </c>
      <c r="AL28" s="47">
        <v>15</v>
      </c>
      <c r="AM28" s="47">
        <v>20</v>
      </c>
      <c r="AN28" s="47">
        <v>8</v>
      </c>
      <c r="AO28" s="47">
        <v>7</v>
      </c>
      <c r="AP28" s="47">
        <v>20</v>
      </c>
      <c r="AQ28" s="47">
        <v>10</v>
      </c>
      <c r="AR28" s="47">
        <v>15</v>
      </c>
      <c r="AS28" s="47">
        <v>20</v>
      </c>
      <c r="AT28" s="47">
        <v>8</v>
      </c>
      <c r="AU28" s="47">
        <v>7</v>
      </c>
      <c r="AV28" s="47">
        <f>SUM(F28:$K28)</f>
        <v>80</v>
      </c>
      <c r="AW28" s="47">
        <f t="shared" si="1"/>
        <v>80</v>
      </c>
      <c r="AX28" s="47">
        <f t="shared" si="2"/>
        <v>80</v>
      </c>
      <c r="AY28" s="47">
        <f t="shared" si="3"/>
        <v>80</v>
      </c>
      <c r="AZ28" s="47">
        <f t="shared" si="4"/>
        <v>80</v>
      </c>
      <c r="BA28" s="47">
        <f t="shared" si="5"/>
        <v>80</v>
      </c>
      <c r="BB28" s="47">
        <f t="shared" si="6"/>
        <v>80</v>
      </c>
      <c r="BC28" s="47">
        <f t="array" ref="BC28">MAX(IF(AV28:BB28&gt;0,AV28:BB28))</f>
        <v>80</v>
      </c>
      <c r="BD28" s="47">
        <f t="array" ref="BD28">MIN(IF(AV28:BB28&gt;0,AV28:BB28))</f>
        <v>80</v>
      </c>
      <c r="BE28" s="54">
        <f t="shared" si="7"/>
        <v>80</v>
      </c>
    </row>
    <row r="29" customHeight="1" spans="1:57">
      <c r="A29" s="47">
        <v>27</v>
      </c>
      <c r="B29" s="48" t="str">
        <f t="shared" si="0"/>
        <v>4号面试室27号考生</v>
      </c>
      <c r="C29" s="48" t="e">
        <f>INDEX(#REF!,MATCH(B29,#REF!,0))</f>
        <v>#REF!</v>
      </c>
      <c r="D29" s="48" t="e">
        <f>INDEX(#REF!,MATCH(第4面试室!B29,#REF!,0))</f>
        <v>#REF!</v>
      </c>
      <c r="E29" s="49" t="e">
        <f>INDEX(#REF!,MATCH(第4面试室!B29,#REF!,0))</f>
        <v>#REF!</v>
      </c>
      <c r="F29" s="47">
        <v>20</v>
      </c>
      <c r="G29" s="47">
        <v>10</v>
      </c>
      <c r="H29" s="47">
        <v>15</v>
      </c>
      <c r="I29" s="47">
        <v>20</v>
      </c>
      <c r="J29" s="47">
        <v>8</v>
      </c>
      <c r="K29" s="47">
        <v>7</v>
      </c>
      <c r="L29" s="47">
        <v>20</v>
      </c>
      <c r="M29" s="47">
        <v>10</v>
      </c>
      <c r="N29" s="47">
        <v>15</v>
      </c>
      <c r="O29" s="47">
        <v>20</v>
      </c>
      <c r="P29" s="47">
        <v>8</v>
      </c>
      <c r="Q29" s="47">
        <v>7</v>
      </c>
      <c r="R29" s="47">
        <v>20</v>
      </c>
      <c r="S29" s="47">
        <v>10</v>
      </c>
      <c r="T29" s="47">
        <v>15</v>
      </c>
      <c r="U29" s="47">
        <v>20</v>
      </c>
      <c r="V29" s="47">
        <v>8</v>
      </c>
      <c r="W29" s="47">
        <v>7</v>
      </c>
      <c r="X29" s="47">
        <v>20</v>
      </c>
      <c r="Y29" s="47">
        <v>10</v>
      </c>
      <c r="Z29" s="47">
        <v>15</v>
      </c>
      <c r="AA29" s="47">
        <v>20</v>
      </c>
      <c r="AB29" s="47">
        <v>8</v>
      </c>
      <c r="AC29" s="47">
        <v>7</v>
      </c>
      <c r="AD29" s="47">
        <v>20</v>
      </c>
      <c r="AE29" s="47">
        <v>10</v>
      </c>
      <c r="AF29" s="47">
        <v>15</v>
      </c>
      <c r="AG29" s="47">
        <v>20</v>
      </c>
      <c r="AH29" s="47">
        <v>8</v>
      </c>
      <c r="AI29" s="47">
        <v>7</v>
      </c>
      <c r="AJ29" s="47">
        <v>20</v>
      </c>
      <c r="AK29" s="47">
        <v>10</v>
      </c>
      <c r="AL29" s="47">
        <v>15</v>
      </c>
      <c r="AM29" s="47">
        <v>20</v>
      </c>
      <c r="AN29" s="47">
        <v>8</v>
      </c>
      <c r="AO29" s="47">
        <v>7</v>
      </c>
      <c r="AP29" s="47">
        <v>20</v>
      </c>
      <c r="AQ29" s="47">
        <v>10</v>
      </c>
      <c r="AR29" s="47">
        <v>15</v>
      </c>
      <c r="AS29" s="47">
        <v>20</v>
      </c>
      <c r="AT29" s="47">
        <v>8</v>
      </c>
      <c r="AU29" s="47">
        <v>7</v>
      </c>
      <c r="AV29" s="47">
        <f>SUM(F29:$K29)</f>
        <v>80</v>
      </c>
      <c r="AW29" s="47">
        <f t="shared" si="1"/>
        <v>80</v>
      </c>
      <c r="AX29" s="47">
        <f t="shared" si="2"/>
        <v>80</v>
      </c>
      <c r="AY29" s="47">
        <f t="shared" si="3"/>
        <v>80</v>
      </c>
      <c r="AZ29" s="47">
        <f t="shared" si="4"/>
        <v>80</v>
      </c>
      <c r="BA29" s="47">
        <f t="shared" si="5"/>
        <v>80</v>
      </c>
      <c r="BB29" s="47">
        <f t="shared" si="6"/>
        <v>80</v>
      </c>
      <c r="BC29" s="47">
        <f t="array" ref="BC29">MAX(IF(AV29:BB29&gt;0,AV29:BB29))</f>
        <v>80</v>
      </c>
      <c r="BD29" s="47">
        <f t="array" ref="BD29">MIN(IF(AV29:BB29&gt;0,AV29:BB29))</f>
        <v>80</v>
      </c>
      <c r="BE29" s="54">
        <f t="shared" si="7"/>
        <v>80</v>
      </c>
    </row>
    <row r="30" customHeight="1" spans="1:57">
      <c r="A30" s="47">
        <v>28</v>
      </c>
      <c r="B30" s="48" t="str">
        <f t="shared" si="0"/>
        <v>4号面试室28号考生</v>
      </c>
      <c r="C30" s="48" t="e">
        <f>INDEX(#REF!,MATCH(B30,#REF!,0))</f>
        <v>#REF!</v>
      </c>
      <c r="D30" s="48" t="e">
        <f>INDEX(#REF!,MATCH(第4面试室!B30,#REF!,0))</f>
        <v>#REF!</v>
      </c>
      <c r="E30" s="49" t="e">
        <f>INDEX(#REF!,MATCH(第4面试室!B30,#REF!,0))</f>
        <v>#REF!</v>
      </c>
      <c r="F30" s="47">
        <v>20</v>
      </c>
      <c r="G30" s="47">
        <v>10</v>
      </c>
      <c r="H30" s="47">
        <v>15</v>
      </c>
      <c r="I30" s="47">
        <v>20</v>
      </c>
      <c r="J30" s="47">
        <v>8</v>
      </c>
      <c r="K30" s="47">
        <v>7</v>
      </c>
      <c r="L30" s="47">
        <v>20</v>
      </c>
      <c r="M30" s="47">
        <v>10</v>
      </c>
      <c r="N30" s="47">
        <v>15</v>
      </c>
      <c r="O30" s="47">
        <v>20</v>
      </c>
      <c r="P30" s="47">
        <v>8</v>
      </c>
      <c r="Q30" s="47">
        <v>7</v>
      </c>
      <c r="R30" s="47">
        <v>20</v>
      </c>
      <c r="S30" s="47">
        <v>10</v>
      </c>
      <c r="T30" s="47">
        <v>15</v>
      </c>
      <c r="U30" s="47">
        <v>20</v>
      </c>
      <c r="V30" s="47">
        <v>8</v>
      </c>
      <c r="W30" s="47">
        <v>7</v>
      </c>
      <c r="X30" s="47">
        <v>20</v>
      </c>
      <c r="Y30" s="47">
        <v>10</v>
      </c>
      <c r="Z30" s="47">
        <v>15</v>
      </c>
      <c r="AA30" s="47">
        <v>20</v>
      </c>
      <c r="AB30" s="47">
        <v>8</v>
      </c>
      <c r="AC30" s="47">
        <v>7</v>
      </c>
      <c r="AD30" s="47">
        <v>20</v>
      </c>
      <c r="AE30" s="47">
        <v>10</v>
      </c>
      <c r="AF30" s="47">
        <v>15</v>
      </c>
      <c r="AG30" s="47">
        <v>20</v>
      </c>
      <c r="AH30" s="47">
        <v>8</v>
      </c>
      <c r="AI30" s="47">
        <v>7</v>
      </c>
      <c r="AJ30" s="47">
        <v>20</v>
      </c>
      <c r="AK30" s="47">
        <v>10</v>
      </c>
      <c r="AL30" s="47">
        <v>15</v>
      </c>
      <c r="AM30" s="47">
        <v>20</v>
      </c>
      <c r="AN30" s="47">
        <v>8</v>
      </c>
      <c r="AO30" s="47">
        <v>7</v>
      </c>
      <c r="AP30" s="47">
        <v>20</v>
      </c>
      <c r="AQ30" s="47">
        <v>10</v>
      </c>
      <c r="AR30" s="47">
        <v>15</v>
      </c>
      <c r="AS30" s="47">
        <v>20</v>
      </c>
      <c r="AT30" s="47">
        <v>8</v>
      </c>
      <c r="AU30" s="47">
        <v>7</v>
      </c>
      <c r="AV30" s="47">
        <f>SUM(F30:$K30)</f>
        <v>80</v>
      </c>
      <c r="AW30" s="47">
        <f t="shared" si="1"/>
        <v>80</v>
      </c>
      <c r="AX30" s="47">
        <f t="shared" si="2"/>
        <v>80</v>
      </c>
      <c r="AY30" s="47">
        <f t="shared" si="3"/>
        <v>80</v>
      </c>
      <c r="AZ30" s="47">
        <f t="shared" si="4"/>
        <v>80</v>
      </c>
      <c r="BA30" s="47">
        <f t="shared" si="5"/>
        <v>80</v>
      </c>
      <c r="BB30" s="47">
        <f t="shared" si="6"/>
        <v>80</v>
      </c>
      <c r="BC30" s="47">
        <f t="array" ref="BC30">MAX(IF(AV30:BB30&gt;0,AV30:BB30))</f>
        <v>80</v>
      </c>
      <c r="BD30" s="47">
        <f t="array" ref="BD30">MIN(IF(AV30:BB30&gt;0,AV30:BB30))</f>
        <v>80</v>
      </c>
      <c r="BE30" s="54">
        <f t="shared" si="7"/>
        <v>80</v>
      </c>
    </row>
    <row r="31" customHeight="1" spans="1:57">
      <c r="A31" s="47">
        <v>29</v>
      </c>
      <c r="B31" s="48" t="str">
        <f t="shared" si="0"/>
        <v>4号面试室29号考生</v>
      </c>
      <c r="C31" s="48" t="e">
        <f>INDEX(#REF!,MATCH(B31,#REF!,0))</f>
        <v>#REF!</v>
      </c>
      <c r="D31" s="48" t="e">
        <f>INDEX(#REF!,MATCH(第4面试室!B31,#REF!,0))</f>
        <v>#REF!</v>
      </c>
      <c r="E31" s="49" t="e">
        <f>INDEX(#REF!,MATCH(第4面试室!B31,#REF!,0))</f>
        <v>#REF!</v>
      </c>
      <c r="F31" s="47">
        <v>20</v>
      </c>
      <c r="G31" s="47">
        <v>10</v>
      </c>
      <c r="H31" s="47">
        <v>15</v>
      </c>
      <c r="I31" s="47">
        <v>20</v>
      </c>
      <c r="J31" s="47">
        <v>8</v>
      </c>
      <c r="K31" s="47">
        <v>7</v>
      </c>
      <c r="L31" s="47">
        <v>20</v>
      </c>
      <c r="M31" s="47">
        <v>10</v>
      </c>
      <c r="N31" s="47">
        <v>15</v>
      </c>
      <c r="O31" s="47">
        <v>20</v>
      </c>
      <c r="P31" s="47">
        <v>8</v>
      </c>
      <c r="Q31" s="47">
        <v>7</v>
      </c>
      <c r="R31" s="47">
        <v>20</v>
      </c>
      <c r="S31" s="47">
        <v>10</v>
      </c>
      <c r="T31" s="47">
        <v>15</v>
      </c>
      <c r="U31" s="47">
        <v>20</v>
      </c>
      <c r="V31" s="47">
        <v>8</v>
      </c>
      <c r="W31" s="47">
        <v>7</v>
      </c>
      <c r="X31" s="47">
        <v>20</v>
      </c>
      <c r="Y31" s="47">
        <v>10</v>
      </c>
      <c r="Z31" s="47">
        <v>15</v>
      </c>
      <c r="AA31" s="47">
        <v>20</v>
      </c>
      <c r="AB31" s="47">
        <v>8</v>
      </c>
      <c r="AC31" s="47">
        <v>7</v>
      </c>
      <c r="AD31" s="47">
        <v>20</v>
      </c>
      <c r="AE31" s="47">
        <v>10</v>
      </c>
      <c r="AF31" s="47">
        <v>15</v>
      </c>
      <c r="AG31" s="47">
        <v>20</v>
      </c>
      <c r="AH31" s="47">
        <v>8</v>
      </c>
      <c r="AI31" s="47">
        <v>7</v>
      </c>
      <c r="AJ31" s="47">
        <v>20</v>
      </c>
      <c r="AK31" s="47">
        <v>10</v>
      </c>
      <c r="AL31" s="47">
        <v>15</v>
      </c>
      <c r="AM31" s="47">
        <v>20</v>
      </c>
      <c r="AN31" s="47">
        <v>8</v>
      </c>
      <c r="AO31" s="47">
        <v>7</v>
      </c>
      <c r="AP31" s="47">
        <v>20</v>
      </c>
      <c r="AQ31" s="47">
        <v>10</v>
      </c>
      <c r="AR31" s="47">
        <v>15</v>
      </c>
      <c r="AS31" s="47">
        <v>20</v>
      </c>
      <c r="AT31" s="47">
        <v>8</v>
      </c>
      <c r="AU31" s="47">
        <v>7</v>
      </c>
      <c r="AV31" s="47">
        <f>SUM(F31:$K31)</f>
        <v>80</v>
      </c>
      <c r="AW31" s="47">
        <f t="shared" si="1"/>
        <v>80</v>
      </c>
      <c r="AX31" s="47">
        <f t="shared" si="2"/>
        <v>80</v>
      </c>
      <c r="AY31" s="47">
        <f t="shared" si="3"/>
        <v>80</v>
      </c>
      <c r="AZ31" s="47">
        <f t="shared" si="4"/>
        <v>80</v>
      </c>
      <c r="BA31" s="47">
        <f t="shared" si="5"/>
        <v>80</v>
      </c>
      <c r="BB31" s="47">
        <f t="shared" si="6"/>
        <v>80</v>
      </c>
      <c r="BC31" s="47">
        <f t="array" ref="BC31">MAX(IF(AV31:BB31&gt;0,AV31:BB31))</f>
        <v>80</v>
      </c>
      <c r="BD31" s="47">
        <f t="array" ref="BD31">MIN(IF(AV31:BB31&gt;0,AV31:BB31))</f>
        <v>80</v>
      </c>
      <c r="BE31" s="54">
        <f t="shared" si="7"/>
        <v>80</v>
      </c>
    </row>
    <row r="32" customHeight="1" spans="1:57">
      <c r="A32" s="47">
        <v>30</v>
      </c>
      <c r="B32" s="48" t="str">
        <f t="shared" si="0"/>
        <v>4号面试室30号考生</v>
      </c>
      <c r="C32" s="48" t="e">
        <f>INDEX(#REF!,MATCH(B32,#REF!,0))</f>
        <v>#REF!</v>
      </c>
      <c r="D32" s="48" t="e">
        <f>INDEX(#REF!,MATCH(第4面试室!B32,#REF!,0))</f>
        <v>#REF!</v>
      </c>
      <c r="E32" s="49" t="e">
        <f>INDEX(#REF!,MATCH(第4面试室!B32,#REF!,0))</f>
        <v>#REF!</v>
      </c>
      <c r="F32" s="47">
        <v>20</v>
      </c>
      <c r="G32" s="47">
        <v>10</v>
      </c>
      <c r="H32" s="47">
        <v>15</v>
      </c>
      <c r="I32" s="47">
        <v>20</v>
      </c>
      <c r="J32" s="47">
        <v>8</v>
      </c>
      <c r="K32" s="47">
        <v>7</v>
      </c>
      <c r="L32" s="47">
        <v>20</v>
      </c>
      <c r="M32" s="47">
        <v>10</v>
      </c>
      <c r="N32" s="47">
        <v>15</v>
      </c>
      <c r="O32" s="47">
        <v>20</v>
      </c>
      <c r="P32" s="47">
        <v>8</v>
      </c>
      <c r="Q32" s="47">
        <v>7</v>
      </c>
      <c r="R32" s="47">
        <v>20</v>
      </c>
      <c r="S32" s="47">
        <v>10</v>
      </c>
      <c r="T32" s="47">
        <v>15</v>
      </c>
      <c r="U32" s="47">
        <v>20</v>
      </c>
      <c r="V32" s="47">
        <v>8</v>
      </c>
      <c r="W32" s="47">
        <v>7</v>
      </c>
      <c r="X32" s="47">
        <v>20</v>
      </c>
      <c r="Y32" s="47">
        <v>10</v>
      </c>
      <c r="Z32" s="47">
        <v>15</v>
      </c>
      <c r="AA32" s="47">
        <v>20</v>
      </c>
      <c r="AB32" s="47">
        <v>8</v>
      </c>
      <c r="AC32" s="47">
        <v>7</v>
      </c>
      <c r="AD32" s="47">
        <v>20</v>
      </c>
      <c r="AE32" s="47">
        <v>10</v>
      </c>
      <c r="AF32" s="47">
        <v>15</v>
      </c>
      <c r="AG32" s="47">
        <v>20</v>
      </c>
      <c r="AH32" s="47">
        <v>8</v>
      </c>
      <c r="AI32" s="47">
        <v>7</v>
      </c>
      <c r="AJ32" s="47">
        <v>20</v>
      </c>
      <c r="AK32" s="47">
        <v>10</v>
      </c>
      <c r="AL32" s="47">
        <v>15</v>
      </c>
      <c r="AM32" s="47">
        <v>20</v>
      </c>
      <c r="AN32" s="47">
        <v>8</v>
      </c>
      <c r="AO32" s="47">
        <v>7</v>
      </c>
      <c r="AP32" s="47">
        <v>20</v>
      </c>
      <c r="AQ32" s="47">
        <v>10</v>
      </c>
      <c r="AR32" s="47">
        <v>15</v>
      </c>
      <c r="AS32" s="47">
        <v>20</v>
      </c>
      <c r="AT32" s="47">
        <v>8</v>
      </c>
      <c r="AU32" s="47">
        <v>7</v>
      </c>
      <c r="AV32" s="47">
        <f>SUM(F32:$K32)</f>
        <v>80</v>
      </c>
      <c r="AW32" s="47">
        <f t="shared" si="1"/>
        <v>80</v>
      </c>
      <c r="AX32" s="47">
        <f t="shared" si="2"/>
        <v>80</v>
      </c>
      <c r="AY32" s="47">
        <f t="shared" si="3"/>
        <v>80</v>
      </c>
      <c r="AZ32" s="47">
        <f t="shared" si="4"/>
        <v>80</v>
      </c>
      <c r="BA32" s="47">
        <f t="shared" si="5"/>
        <v>80</v>
      </c>
      <c r="BB32" s="47">
        <f t="shared" si="6"/>
        <v>80</v>
      </c>
      <c r="BC32" s="47">
        <f t="array" ref="BC32">MAX(IF(AV32:BB32&gt;0,AV32:BB32))</f>
        <v>80</v>
      </c>
      <c r="BD32" s="47">
        <f t="array" ref="BD32">MIN(IF(AV32:BB32&gt;0,AV32:BB32))</f>
        <v>80</v>
      </c>
      <c r="BE32" s="54">
        <f t="shared" si="7"/>
        <v>80</v>
      </c>
    </row>
    <row r="33" customHeight="1" spans="1:57">
      <c r="A33" s="47">
        <v>31</v>
      </c>
      <c r="B33" s="48" t="str">
        <f t="shared" si="0"/>
        <v>4号面试室31号考生</v>
      </c>
      <c r="C33" s="48" t="e">
        <f>INDEX(#REF!,MATCH(B33,#REF!,0))</f>
        <v>#REF!</v>
      </c>
      <c r="D33" s="48" t="e">
        <f>INDEX(#REF!,MATCH(第4面试室!B33,#REF!,0))</f>
        <v>#REF!</v>
      </c>
      <c r="E33" s="49" t="e">
        <f>INDEX(#REF!,MATCH(第4面试室!B33,#REF!,0))</f>
        <v>#REF!</v>
      </c>
      <c r="F33" s="47">
        <v>20</v>
      </c>
      <c r="G33" s="47">
        <v>10</v>
      </c>
      <c r="H33" s="47">
        <v>15</v>
      </c>
      <c r="I33" s="47">
        <v>20</v>
      </c>
      <c r="J33" s="47">
        <v>8</v>
      </c>
      <c r="K33" s="47">
        <v>7</v>
      </c>
      <c r="L33" s="47">
        <v>20</v>
      </c>
      <c r="M33" s="47">
        <v>10</v>
      </c>
      <c r="N33" s="47">
        <v>15</v>
      </c>
      <c r="O33" s="47">
        <v>20</v>
      </c>
      <c r="P33" s="47">
        <v>8</v>
      </c>
      <c r="Q33" s="47">
        <v>7</v>
      </c>
      <c r="R33" s="47">
        <v>20</v>
      </c>
      <c r="S33" s="47">
        <v>10</v>
      </c>
      <c r="T33" s="47">
        <v>15</v>
      </c>
      <c r="U33" s="47">
        <v>20</v>
      </c>
      <c r="V33" s="47">
        <v>8</v>
      </c>
      <c r="W33" s="47">
        <v>7</v>
      </c>
      <c r="X33" s="47">
        <v>20</v>
      </c>
      <c r="Y33" s="47">
        <v>10</v>
      </c>
      <c r="Z33" s="47">
        <v>15</v>
      </c>
      <c r="AA33" s="47">
        <v>20</v>
      </c>
      <c r="AB33" s="47">
        <v>8</v>
      </c>
      <c r="AC33" s="47">
        <v>7</v>
      </c>
      <c r="AD33" s="47">
        <v>20</v>
      </c>
      <c r="AE33" s="47">
        <v>10</v>
      </c>
      <c r="AF33" s="47">
        <v>15</v>
      </c>
      <c r="AG33" s="47">
        <v>20</v>
      </c>
      <c r="AH33" s="47">
        <v>8</v>
      </c>
      <c r="AI33" s="47">
        <v>7</v>
      </c>
      <c r="AJ33" s="47">
        <v>20</v>
      </c>
      <c r="AK33" s="47">
        <v>10</v>
      </c>
      <c r="AL33" s="47">
        <v>15</v>
      </c>
      <c r="AM33" s="47">
        <v>20</v>
      </c>
      <c r="AN33" s="47">
        <v>8</v>
      </c>
      <c r="AO33" s="47">
        <v>7</v>
      </c>
      <c r="AP33" s="47">
        <v>20</v>
      </c>
      <c r="AQ33" s="47">
        <v>10</v>
      </c>
      <c r="AR33" s="47">
        <v>15</v>
      </c>
      <c r="AS33" s="47">
        <v>20</v>
      </c>
      <c r="AT33" s="47">
        <v>8</v>
      </c>
      <c r="AU33" s="47">
        <v>7</v>
      </c>
      <c r="AV33" s="47">
        <f>SUM(F33:$K33)</f>
        <v>80</v>
      </c>
      <c r="AW33" s="47">
        <f t="shared" si="1"/>
        <v>80</v>
      </c>
      <c r="AX33" s="47">
        <f t="shared" si="2"/>
        <v>80</v>
      </c>
      <c r="AY33" s="47">
        <f t="shared" si="3"/>
        <v>80</v>
      </c>
      <c r="AZ33" s="47">
        <f t="shared" si="4"/>
        <v>80</v>
      </c>
      <c r="BA33" s="47">
        <f t="shared" si="5"/>
        <v>80</v>
      </c>
      <c r="BB33" s="47">
        <f t="shared" si="6"/>
        <v>80</v>
      </c>
      <c r="BC33" s="47">
        <f t="array" ref="BC33">MAX(IF(AV33:BB33&gt;0,AV33:BB33))</f>
        <v>80</v>
      </c>
      <c r="BD33" s="47">
        <f t="array" ref="BD33">MIN(IF(AV33:BB33&gt;0,AV33:BB33))</f>
        <v>80</v>
      </c>
      <c r="BE33" s="54">
        <f t="shared" si="7"/>
        <v>80</v>
      </c>
    </row>
    <row r="34" customHeight="1" spans="1:57">
      <c r="A34" s="47">
        <v>32</v>
      </c>
      <c r="B34" s="48" t="str">
        <f t="shared" si="0"/>
        <v>4号面试室32号考生</v>
      </c>
      <c r="C34" s="48" t="e">
        <f>INDEX(#REF!,MATCH(B34,#REF!,0))</f>
        <v>#REF!</v>
      </c>
      <c r="D34" s="48" t="e">
        <f>INDEX(#REF!,MATCH(第4面试室!B34,#REF!,0))</f>
        <v>#REF!</v>
      </c>
      <c r="E34" s="49" t="e">
        <f>INDEX(#REF!,MATCH(第4面试室!B34,#REF!,0))</f>
        <v>#REF!</v>
      </c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>
        <f>SUM(F34:$K34)</f>
        <v>0</v>
      </c>
      <c r="AW34" s="47">
        <f t="shared" si="1"/>
        <v>0</v>
      </c>
      <c r="AX34" s="47">
        <f t="shared" si="2"/>
        <v>0</v>
      </c>
      <c r="AY34" s="47">
        <f t="shared" si="3"/>
        <v>0</v>
      </c>
      <c r="AZ34" s="47">
        <f t="shared" si="4"/>
        <v>0</v>
      </c>
      <c r="BA34" s="47">
        <f t="shared" si="5"/>
        <v>0</v>
      </c>
      <c r="BB34" s="47">
        <f t="shared" si="6"/>
        <v>0</v>
      </c>
      <c r="BC34" s="47">
        <f t="array" ref="BC34">MAX(IF(AV34:BB34&gt;0,AV34:BB34))</f>
        <v>0</v>
      </c>
      <c r="BD34" s="47">
        <f t="array" ref="BD34">MIN(IF(AV34:BB34&gt;0,AV34:BB34))</f>
        <v>0</v>
      </c>
      <c r="BE34" s="54">
        <f t="shared" si="7"/>
        <v>0</v>
      </c>
    </row>
    <row r="35" customHeight="1" spans="1:57">
      <c r="A35" s="47">
        <v>33</v>
      </c>
      <c r="B35" s="48" t="str">
        <f t="shared" ref="B35:B57" si="8">$BC$1&amp;"号面试室"&amp;A35&amp;"号考生"</f>
        <v>4号面试室33号考生</v>
      </c>
      <c r="C35" s="48" t="e">
        <f>INDEX(#REF!,MATCH(B35,#REF!,0))</f>
        <v>#REF!</v>
      </c>
      <c r="D35" s="48" t="e">
        <f>INDEX(#REF!,MATCH(第4面试室!B35,#REF!,0))</f>
        <v>#REF!</v>
      </c>
      <c r="E35" s="49" t="e">
        <f>INDEX(#REF!,MATCH(第4面试室!B35,#REF!,0))</f>
        <v>#REF!</v>
      </c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>
        <f>SUM(F35:$K35)</f>
        <v>0</v>
      </c>
      <c r="AW35" s="47">
        <f t="shared" ref="AW35:AW57" si="9">SUM(L35:Q35)</f>
        <v>0</v>
      </c>
      <c r="AX35" s="47">
        <f t="shared" ref="AX35:AX57" si="10">SUM(R35:W35)</f>
        <v>0</v>
      </c>
      <c r="AY35" s="47">
        <f t="shared" ref="AY35:AY57" si="11">SUM(X35:AC35)</f>
        <v>0</v>
      </c>
      <c r="AZ35" s="47">
        <f t="shared" ref="AZ35:AZ57" si="12">SUM(AD35:AI35)</f>
        <v>0</v>
      </c>
      <c r="BA35" s="47">
        <f t="shared" ref="BA35:BA57" si="13">SUM(AJ35:AO35)</f>
        <v>0</v>
      </c>
      <c r="BB35" s="47">
        <f t="shared" ref="BB35:BB52" si="14">SUM(AP35:AU35)</f>
        <v>0</v>
      </c>
      <c r="BC35" s="47">
        <f t="array" ref="BC35">MAX(IF(AV35:BB35&gt;0,AV35:BB35))</f>
        <v>0</v>
      </c>
      <c r="BD35" s="47">
        <f t="array" ref="BD35">MIN(IF(AV35:BB35&gt;0,AV35:BB35))</f>
        <v>0</v>
      </c>
      <c r="BE35" s="54">
        <f t="shared" si="7"/>
        <v>0</v>
      </c>
    </row>
    <row r="36" customHeight="1" spans="1:57">
      <c r="A36" s="47">
        <v>34</v>
      </c>
      <c r="B36" s="48" t="str">
        <f t="shared" si="8"/>
        <v>4号面试室34号考生</v>
      </c>
      <c r="C36" s="48" t="e">
        <f>INDEX(#REF!,MATCH(B36,#REF!,0))</f>
        <v>#REF!</v>
      </c>
      <c r="D36" s="48" t="e">
        <f>INDEX(#REF!,MATCH(第4面试室!B36,#REF!,0))</f>
        <v>#REF!</v>
      </c>
      <c r="E36" s="49" t="e">
        <f>INDEX(#REF!,MATCH(第4面试室!B36,#REF!,0))</f>
        <v>#REF!</v>
      </c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47"/>
      <c r="AU36" s="47"/>
      <c r="AV36" s="47">
        <f>SUM(F36:$K36)</f>
        <v>0</v>
      </c>
      <c r="AW36" s="47">
        <f t="shared" si="9"/>
        <v>0</v>
      </c>
      <c r="AX36" s="47">
        <f t="shared" si="10"/>
        <v>0</v>
      </c>
      <c r="AY36" s="47">
        <f t="shared" si="11"/>
        <v>0</v>
      </c>
      <c r="AZ36" s="47">
        <f t="shared" si="12"/>
        <v>0</v>
      </c>
      <c r="BA36" s="47">
        <f t="shared" si="13"/>
        <v>0</v>
      </c>
      <c r="BB36" s="47">
        <f t="shared" si="14"/>
        <v>0</v>
      </c>
      <c r="BC36" s="47">
        <f t="array" ref="BC36">MAX(IF(AV36:BB36&gt;0,AV36:BB36))</f>
        <v>0</v>
      </c>
      <c r="BD36" s="47">
        <f t="array" ref="BD36">MIN(IF(AV36:BB36&gt;0,AV36:BB36))</f>
        <v>0</v>
      </c>
      <c r="BE36" s="54">
        <f t="shared" si="7"/>
        <v>0</v>
      </c>
    </row>
    <row r="37" customHeight="1" spans="1:57">
      <c r="A37" s="47">
        <v>35</v>
      </c>
      <c r="B37" s="48" t="str">
        <f t="shared" si="8"/>
        <v>4号面试室35号考生</v>
      </c>
      <c r="C37" s="48" t="e">
        <f>INDEX(#REF!,MATCH(B37,#REF!,0))</f>
        <v>#REF!</v>
      </c>
      <c r="D37" s="48" t="e">
        <f>INDEX(#REF!,MATCH(第4面试室!B37,#REF!,0))</f>
        <v>#REF!</v>
      </c>
      <c r="E37" s="49" t="e">
        <f>INDEX(#REF!,MATCH(第4面试室!B37,#REF!,0))</f>
        <v>#REF!</v>
      </c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>
        <f>SUM(F37:$K37)</f>
        <v>0</v>
      </c>
      <c r="AW37" s="47">
        <f t="shared" si="9"/>
        <v>0</v>
      </c>
      <c r="AX37" s="47">
        <f t="shared" si="10"/>
        <v>0</v>
      </c>
      <c r="AY37" s="47">
        <f t="shared" si="11"/>
        <v>0</v>
      </c>
      <c r="AZ37" s="47">
        <f t="shared" si="12"/>
        <v>0</v>
      </c>
      <c r="BA37" s="47">
        <f t="shared" si="13"/>
        <v>0</v>
      </c>
      <c r="BB37" s="47">
        <f t="shared" si="14"/>
        <v>0</v>
      </c>
      <c r="BC37" s="47">
        <f t="array" ref="BC37">MAX(IF(AV37:BB37&gt;0,AV37:BB37))</f>
        <v>0</v>
      </c>
      <c r="BD37" s="47">
        <f t="array" ref="BD37">MIN(IF(AV37:BB37&gt;0,AV37:BB37))</f>
        <v>0</v>
      </c>
      <c r="BE37" s="54">
        <f t="shared" si="7"/>
        <v>0</v>
      </c>
    </row>
    <row r="38" customHeight="1" spans="1:57">
      <c r="A38" s="47">
        <v>36</v>
      </c>
      <c r="B38" s="48" t="str">
        <f t="shared" si="8"/>
        <v>4号面试室36号考生</v>
      </c>
      <c r="C38" s="48" t="e">
        <f>INDEX(#REF!,MATCH(B38,#REF!,0))</f>
        <v>#REF!</v>
      </c>
      <c r="D38" s="48" t="e">
        <f>INDEX(#REF!,MATCH(第4面试室!B38,#REF!,0))</f>
        <v>#REF!</v>
      </c>
      <c r="E38" s="49" t="e">
        <f>INDEX(#REF!,MATCH(第4面试室!B38,#REF!,0))</f>
        <v>#REF!</v>
      </c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  <c r="AT38" s="47"/>
      <c r="AU38" s="47"/>
      <c r="AV38" s="47">
        <f>SUM(F38:$K38)</f>
        <v>0</v>
      </c>
      <c r="AW38" s="47">
        <f t="shared" si="9"/>
        <v>0</v>
      </c>
      <c r="AX38" s="47">
        <f t="shared" si="10"/>
        <v>0</v>
      </c>
      <c r="AY38" s="47">
        <f t="shared" si="11"/>
        <v>0</v>
      </c>
      <c r="AZ38" s="47">
        <f t="shared" si="12"/>
        <v>0</v>
      </c>
      <c r="BA38" s="47">
        <f t="shared" si="13"/>
        <v>0</v>
      </c>
      <c r="BB38" s="47">
        <f t="shared" si="14"/>
        <v>0</v>
      </c>
      <c r="BC38" s="47">
        <f t="array" ref="BC38">MAX(IF(AV38:BB38&gt;0,AV38:BB38))</f>
        <v>0</v>
      </c>
      <c r="BD38" s="47">
        <f t="array" ref="BD38">MIN(IF(AV38:BB38&gt;0,AV38:BB38))</f>
        <v>0</v>
      </c>
      <c r="BE38" s="54">
        <f t="shared" si="7"/>
        <v>0</v>
      </c>
    </row>
    <row r="39" customHeight="1" spans="1:57">
      <c r="A39" s="47">
        <v>37</v>
      </c>
      <c r="B39" s="48" t="str">
        <f t="shared" si="8"/>
        <v>4号面试室37号考生</v>
      </c>
      <c r="C39" s="48" t="e">
        <f>INDEX(#REF!,MATCH(B39,#REF!,0))</f>
        <v>#REF!</v>
      </c>
      <c r="D39" s="48" t="e">
        <f>INDEX(#REF!,MATCH(第4面试室!B39,#REF!,0))</f>
        <v>#REF!</v>
      </c>
      <c r="E39" s="49" t="e">
        <f>INDEX(#REF!,MATCH(第4面试室!B39,#REF!,0))</f>
        <v>#REF!</v>
      </c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>
        <f>SUM(F39:$K39)</f>
        <v>0</v>
      </c>
      <c r="AW39" s="47">
        <f t="shared" si="9"/>
        <v>0</v>
      </c>
      <c r="AX39" s="47">
        <f t="shared" si="10"/>
        <v>0</v>
      </c>
      <c r="AY39" s="47">
        <f t="shared" si="11"/>
        <v>0</v>
      </c>
      <c r="AZ39" s="47">
        <f t="shared" si="12"/>
        <v>0</v>
      </c>
      <c r="BA39" s="47">
        <f t="shared" si="13"/>
        <v>0</v>
      </c>
      <c r="BB39" s="47">
        <f t="shared" si="14"/>
        <v>0</v>
      </c>
      <c r="BC39" s="47">
        <f t="array" ref="BC39">MAX(IF(AV39:BB39&gt;0,AV39:BB39))</f>
        <v>0</v>
      </c>
      <c r="BD39" s="47">
        <f t="array" ref="BD39">MIN(IF(AV39:BB39&gt;0,AV39:BB39))</f>
        <v>0</v>
      </c>
      <c r="BE39" s="54">
        <f t="shared" si="7"/>
        <v>0</v>
      </c>
    </row>
    <row r="40" customHeight="1" spans="1:57">
      <c r="A40" s="47">
        <v>38</v>
      </c>
      <c r="B40" s="48" t="str">
        <f t="shared" si="8"/>
        <v>4号面试室38号考生</v>
      </c>
      <c r="C40" s="48" t="e">
        <f>INDEX(#REF!,MATCH(B40,#REF!,0))</f>
        <v>#REF!</v>
      </c>
      <c r="D40" s="48" t="e">
        <f>INDEX(#REF!,MATCH(第4面试室!B40,#REF!,0))</f>
        <v>#REF!</v>
      </c>
      <c r="E40" s="49" t="e">
        <f>INDEX(#REF!,MATCH(第4面试室!B40,#REF!,0))</f>
        <v>#REF!</v>
      </c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  <c r="AT40" s="47"/>
      <c r="AU40" s="47"/>
      <c r="AV40" s="47">
        <f>SUM(F40:$K40)</f>
        <v>0</v>
      </c>
      <c r="AW40" s="47">
        <f t="shared" si="9"/>
        <v>0</v>
      </c>
      <c r="AX40" s="47">
        <f t="shared" si="10"/>
        <v>0</v>
      </c>
      <c r="AY40" s="47">
        <f t="shared" si="11"/>
        <v>0</v>
      </c>
      <c r="AZ40" s="47">
        <f t="shared" si="12"/>
        <v>0</v>
      </c>
      <c r="BA40" s="47">
        <f t="shared" si="13"/>
        <v>0</v>
      </c>
      <c r="BB40" s="47">
        <f t="shared" si="14"/>
        <v>0</v>
      </c>
      <c r="BC40" s="47">
        <f t="array" ref="BC40">MAX(IF(AV40:BB40&gt;0,AV40:BB40))</f>
        <v>0</v>
      </c>
      <c r="BD40" s="47">
        <f t="array" ref="BD40">MIN(IF(AV40:BB40&gt;0,AV40:BB40))</f>
        <v>0</v>
      </c>
      <c r="BE40" s="54">
        <f t="shared" si="7"/>
        <v>0</v>
      </c>
    </row>
    <row r="41" customHeight="1" spans="1:57">
      <c r="A41" s="47">
        <v>39</v>
      </c>
      <c r="B41" s="48" t="str">
        <f t="shared" si="8"/>
        <v>4号面试室39号考生</v>
      </c>
      <c r="C41" s="48" t="e">
        <f>INDEX(#REF!,MATCH(B41,#REF!,0))</f>
        <v>#REF!</v>
      </c>
      <c r="D41" s="48" t="e">
        <f>INDEX(#REF!,MATCH(第4面试室!B41,#REF!,0))</f>
        <v>#REF!</v>
      </c>
      <c r="E41" s="49" t="e">
        <f>INDEX(#REF!,MATCH(第4面试室!B41,#REF!,0))</f>
        <v>#REF!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>
        <f>SUM(F41:$K41)</f>
        <v>0</v>
      </c>
      <c r="AW41" s="47">
        <f t="shared" si="9"/>
        <v>0</v>
      </c>
      <c r="AX41" s="47">
        <f t="shared" si="10"/>
        <v>0</v>
      </c>
      <c r="AY41" s="47">
        <f t="shared" si="11"/>
        <v>0</v>
      </c>
      <c r="AZ41" s="47">
        <f t="shared" si="12"/>
        <v>0</v>
      </c>
      <c r="BA41" s="47">
        <f t="shared" si="13"/>
        <v>0</v>
      </c>
      <c r="BB41" s="47">
        <f t="shared" si="14"/>
        <v>0</v>
      </c>
      <c r="BC41" s="47">
        <f t="array" ref="BC41">MAX(IF(AV41:BB41&gt;0,AV41:BB41))</f>
        <v>0</v>
      </c>
      <c r="BD41" s="47">
        <f t="array" ref="BD41">MIN(IF(AV41:BB41&gt;0,AV41:BB41))</f>
        <v>0</v>
      </c>
      <c r="BE41" s="54">
        <f t="shared" si="7"/>
        <v>0</v>
      </c>
    </row>
    <row r="42" customHeight="1" spans="1:57">
      <c r="A42" s="47">
        <v>40</v>
      </c>
      <c r="B42" s="48" t="str">
        <f t="shared" si="8"/>
        <v>4号面试室40号考生</v>
      </c>
      <c r="C42" s="48" t="e">
        <f>INDEX(#REF!,MATCH(B42,#REF!,0))</f>
        <v>#REF!</v>
      </c>
      <c r="D42" s="48" t="e">
        <f>INDEX(#REF!,MATCH(第4面试室!B42,#REF!,0))</f>
        <v>#REF!</v>
      </c>
      <c r="E42" s="49" t="e">
        <f>INDEX(#REF!,MATCH(第4面试室!B42,#REF!,0))</f>
        <v>#REF!</v>
      </c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47"/>
      <c r="AU42" s="47"/>
      <c r="AV42" s="47">
        <f>SUM(F42:$K42)</f>
        <v>0</v>
      </c>
      <c r="AW42" s="47">
        <f t="shared" si="9"/>
        <v>0</v>
      </c>
      <c r="AX42" s="47">
        <f t="shared" si="10"/>
        <v>0</v>
      </c>
      <c r="AY42" s="47">
        <f t="shared" si="11"/>
        <v>0</v>
      </c>
      <c r="AZ42" s="47">
        <f t="shared" si="12"/>
        <v>0</v>
      </c>
      <c r="BA42" s="47">
        <f t="shared" si="13"/>
        <v>0</v>
      </c>
      <c r="BB42" s="47">
        <f t="shared" si="14"/>
        <v>0</v>
      </c>
      <c r="BC42" s="47">
        <f t="array" ref="BC42">MAX(IF(AV42:BB42&gt;0,AV42:BB42))</f>
        <v>0</v>
      </c>
      <c r="BD42" s="47">
        <f t="array" ref="BD42">MIN(IF(AV42:BB42&gt;0,AV42:BB42))</f>
        <v>0</v>
      </c>
      <c r="BE42" s="54">
        <f t="shared" si="7"/>
        <v>0</v>
      </c>
    </row>
    <row r="43" customHeight="1" spans="1:57">
      <c r="A43" s="47">
        <v>41</v>
      </c>
      <c r="B43" s="48" t="str">
        <f t="shared" si="8"/>
        <v>4号面试室41号考生</v>
      </c>
      <c r="C43" s="48" t="e">
        <f>INDEX(#REF!,MATCH(B43,#REF!,0))</f>
        <v>#REF!</v>
      </c>
      <c r="D43" s="48" t="e">
        <f>INDEX(#REF!,MATCH(第4面试室!B43,#REF!,0))</f>
        <v>#REF!</v>
      </c>
      <c r="E43" s="49" t="e">
        <f>INDEX(#REF!,MATCH(第4面试室!B43,#REF!,0))</f>
        <v>#REF!</v>
      </c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>
        <f>SUM(F43:$K43)</f>
        <v>0</v>
      </c>
      <c r="AW43" s="47">
        <f t="shared" si="9"/>
        <v>0</v>
      </c>
      <c r="AX43" s="47">
        <f t="shared" si="10"/>
        <v>0</v>
      </c>
      <c r="AY43" s="47">
        <f t="shared" si="11"/>
        <v>0</v>
      </c>
      <c r="AZ43" s="47">
        <f t="shared" si="12"/>
        <v>0</v>
      </c>
      <c r="BA43" s="47">
        <f t="shared" si="13"/>
        <v>0</v>
      </c>
      <c r="BB43" s="47">
        <f t="shared" si="14"/>
        <v>0</v>
      </c>
      <c r="BC43" s="47">
        <f t="array" ref="BC43">MAX(IF(AV43:BB43&gt;0,AV43:BB43))</f>
        <v>0</v>
      </c>
      <c r="BD43" s="47">
        <f t="array" ref="BD43">MIN(IF(AV43:BB43&gt;0,AV43:BB43))</f>
        <v>0</v>
      </c>
      <c r="BE43" s="54">
        <f t="shared" si="7"/>
        <v>0</v>
      </c>
    </row>
    <row r="44" customHeight="1" spans="1:57">
      <c r="A44" s="47">
        <v>42</v>
      </c>
      <c r="B44" s="48" t="str">
        <f t="shared" si="8"/>
        <v>4号面试室42号考生</v>
      </c>
      <c r="C44" s="48" t="e">
        <f>INDEX(#REF!,MATCH(B44,#REF!,0))</f>
        <v>#REF!</v>
      </c>
      <c r="D44" s="48" t="e">
        <f>INDEX(#REF!,MATCH(第4面试室!B44,#REF!,0))</f>
        <v>#REF!</v>
      </c>
      <c r="E44" s="49" t="e">
        <f>INDEX(#REF!,MATCH(第4面试室!B44,#REF!,0))</f>
        <v>#REF!</v>
      </c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>
        <f>SUM(F44:$K44)</f>
        <v>0</v>
      </c>
      <c r="AW44" s="47">
        <f t="shared" si="9"/>
        <v>0</v>
      </c>
      <c r="AX44" s="47">
        <f t="shared" si="10"/>
        <v>0</v>
      </c>
      <c r="AY44" s="47">
        <f t="shared" si="11"/>
        <v>0</v>
      </c>
      <c r="AZ44" s="47">
        <f t="shared" si="12"/>
        <v>0</v>
      </c>
      <c r="BA44" s="47">
        <f t="shared" si="13"/>
        <v>0</v>
      </c>
      <c r="BB44" s="47">
        <f t="shared" si="14"/>
        <v>0</v>
      </c>
      <c r="BC44" s="47">
        <f t="array" ref="BC44">MAX(IF(AV44:BB44&gt;0,AV44:BB44))</f>
        <v>0</v>
      </c>
      <c r="BD44" s="47">
        <f t="array" ref="BD44">MIN(IF(AV44:BB44&gt;0,AV44:BB44))</f>
        <v>0</v>
      </c>
      <c r="BE44" s="54">
        <f t="shared" si="7"/>
        <v>0</v>
      </c>
    </row>
    <row r="45" customHeight="1" spans="1:57">
      <c r="A45" s="47">
        <v>43</v>
      </c>
      <c r="B45" s="48" t="str">
        <f t="shared" si="8"/>
        <v>4号面试室43号考生</v>
      </c>
      <c r="C45" s="48" t="e">
        <f>INDEX(#REF!,MATCH(B45,#REF!,0))</f>
        <v>#REF!</v>
      </c>
      <c r="D45" s="48" t="e">
        <f>INDEX(#REF!,MATCH(第4面试室!B45,#REF!,0))</f>
        <v>#REF!</v>
      </c>
      <c r="E45" s="49" t="e">
        <f>INDEX(#REF!,MATCH(第4面试室!B45,#REF!,0))</f>
        <v>#REF!</v>
      </c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>
        <f>SUM(F45:$K45)</f>
        <v>0</v>
      </c>
      <c r="AW45" s="47">
        <f t="shared" si="9"/>
        <v>0</v>
      </c>
      <c r="AX45" s="47">
        <f t="shared" si="10"/>
        <v>0</v>
      </c>
      <c r="AY45" s="47">
        <f t="shared" si="11"/>
        <v>0</v>
      </c>
      <c r="AZ45" s="47">
        <f t="shared" si="12"/>
        <v>0</v>
      </c>
      <c r="BA45" s="47">
        <f t="shared" si="13"/>
        <v>0</v>
      </c>
      <c r="BB45" s="47">
        <f t="shared" si="14"/>
        <v>0</v>
      </c>
      <c r="BC45" s="47">
        <f t="array" ref="BC45">MAX(IF(AV45:BB45&gt;0,AV45:BB45))</f>
        <v>0</v>
      </c>
      <c r="BD45" s="47">
        <f t="array" ref="BD45">MIN(IF(AV45:BB45&gt;0,AV45:BB45))</f>
        <v>0</v>
      </c>
      <c r="BE45" s="54">
        <f t="shared" si="7"/>
        <v>0</v>
      </c>
    </row>
    <row r="46" customHeight="1" spans="1:57">
      <c r="A46" s="47">
        <v>44</v>
      </c>
      <c r="B46" s="48" t="str">
        <f t="shared" si="8"/>
        <v>4号面试室44号考生</v>
      </c>
      <c r="C46" s="48" t="e">
        <f>INDEX(#REF!,MATCH(B46,#REF!,0))</f>
        <v>#REF!</v>
      </c>
      <c r="D46" s="48" t="e">
        <f>INDEX(#REF!,MATCH(第4面试室!B46,#REF!,0))</f>
        <v>#REF!</v>
      </c>
      <c r="E46" s="49" t="e">
        <f>INDEX(#REF!,MATCH(第4面试室!B46,#REF!,0))</f>
        <v>#REF!</v>
      </c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>
        <f>SUM(F46:$K46)</f>
        <v>0</v>
      </c>
      <c r="AW46" s="47">
        <f t="shared" si="9"/>
        <v>0</v>
      </c>
      <c r="AX46" s="47">
        <f t="shared" si="10"/>
        <v>0</v>
      </c>
      <c r="AY46" s="47">
        <f t="shared" si="11"/>
        <v>0</v>
      </c>
      <c r="AZ46" s="47">
        <f t="shared" si="12"/>
        <v>0</v>
      </c>
      <c r="BA46" s="47">
        <f t="shared" si="13"/>
        <v>0</v>
      </c>
      <c r="BB46" s="47">
        <f t="shared" si="14"/>
        <v>0</v>
      </c>
      <c r="BC46" s="47">
        <f t="array" ref="BC46">MAX(IF(AV46:BB46&gt;0,AV46:BB46))</f>
        <v>0</v>
      </c>
      <c r="BD46" s="47">
        <f t="array" ref="BD46">MIN(IF(AV46:BB46&gt;0,AV46:BB46))</f>
        <v>0</v>
      </c>
      <c r="BE46" s="54">
        <f t="shared" si="7"/>
        <v>0</v>
      </c>
    </row>
    <row r="47" customHeight="1" spans="1:57">
      <c r="A47" s="47">
        <v>45</v>
      </c>
      <c r="B47" s="48" t="str">
        <f t="shared" si="8"/>
        <v>4号面试室45号考生</v>
      </c>
      <c r="C47" s="48" t="e">
        <f>INDEX(#REF!,MATCH(B47,#REF!,0))</f>
        <v>#REF!</v>
      </c>
      <c r="D47" s="48" t="e">
        <f>INDEX(#REF!,MATCH(第4面试室!B47,#REF!,0))</f>
        <v>#REF!</v>
      </c>
      <c r="E47" s="49" t="e">
        <f>INDEX(#REF!,MATCH(第4面试室!B47,#REF!,0))</f>
        <v>#REF!</v>
      </c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>
        <f>SUM(F47:$K47)</f>
        <v>0</v>
      </c>
      <c r="AW47" s="47">
        <f t="shared" si="9"/>
        <v>0</v>
      </c>
      <c r="AX47" s="47">
        <f t="shared" si="10"/>
        <v>0</v>
      </c>
      <c r="AY47" s="47">
        <f t="shared" si="11"/>
        <v>0</v>
      </c>
      <c r="AZ47" s="47">
        <f t="shared" si="12"/>
        <v>0</v>
      </c>
      <c r="BA47" s="47">
        <f t="shared" si="13"/>
        <v>0</v>
      </c>
      <c r="BB47" s="47">
        <f t="shared" si="14"/>
        <v>0</v>
      </c>
      <c r="BC47" s="47">
        <f t="array" ref="BC47">MAX(IF(AV47:BB47&gt;0,AV47:BB47))</f>
        <v>0</v>
      </c>
      <c r="BD47" s="47">
        <f t="array" ref="BD47">MIN(IF(AV47:BB47&gt;0,AV47:BB47))</f>
        <v>0</v>
      </c>
      <c r="BE47" s="54">
        <f t="shared" si="7"/>
        <v>0</v>
      </c>
    </row>
    <row r="48" customHeight="1" spans="1:57">
      <c r="A48" s="47">
        <v>46</v>
      </c>
      <c r="B48" s="48" t="str">
        <f t="shared" si="8"/>
        <v>4号面试室46号考生</v>
      </c>
      <c r="C48" s="48" t="e">
        <f>INDEX(#REF!,MATCH(B48,#REF!,0))</f>
        <v>#REF!</v>
      </c>
      <c r="D48" s="48" t="e">
        <f>INDEX(#REF!,MATCH(第4面试室!B48,#REF!,0))</f>
        <v>#REF!</v>
      </c>
      <c r="E48" s="49" t="e">
        <f>INDEX(#REF!,MATCH(第4面试室!B48,#REF!,0))</f>
        <v>#REF!</v>
      </c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>
        <f>SUM(F48:$K48)</f>
        <v>0</v>
      </c>
      <c r="AW48" s="47">
        <f t="shared" si="9"/>
        <v>0</v>
      </c>
      <c r="AX48" s="47">
        <f t="shared" si="10"/>
        <v>0</v>
      </c>
      <c r="AY48" s="47">
        <f t="shared" si="11"/>
        <v>0</v>
      </c>
      <c r="AZ48" s="47">
        <f t="shared" si="12"/>
        <v>0</v>
      </c>
      <c r="BA48" s="47">
        <f t="shared" si="13"/>
        <v>0</v>
      </c>
      <c r="BB48" s="47">
        <f t="shared" si="14"/>
        <v>0</v>
      </c>
      <c r="BC48" s="47">
        <f t="array" ref="BC48">MAX(IF(AV48:BB48&gt;0,AV48:BB48))</f>
        <v>0</v>
      </c>
      <c r="BD48" s="47">
        <f t="array" ref="BD48">MIN(IF(AV48:BB48&gt;0,AV48:BB48))</f>
        <v>0</v>
      </c>
      <c r="BE48" s="54">
        <f t="shared" si="7"/>
        <v>0</v>
      </c>
    </row>
    <row r="49" customHeight="1" spans="1:57">
      <c r="A49" s="47">
        <v>47</v>
      </c>
      <c r="B49" s="48" t="str">
        <f t="shared" si="8"/>
        <v>4号面试室47号考生</v>
      </c>
      <c r="C49" s="48" t="e">
        <f>INDEX(#REF!,MATCH(B49,#REF!,0))</f>
        <v>#REF!</v>
      </c>
      <c r="D49" s="48" t="e">
        <f>INDEX(#REF!,MATCH(第4面试室!B49,#REF!,0))</f>
        <v>#REF!</v>
      </c>
      <c r="E49" s="49" t="e">
        <f>INDEX(#REF!,MATCH(第4面试室!B49,#REF!,0))</f>
        <v>#REF!</v>
      </c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>
        <f>SUM(F49:$K49)</f>
        <v>0</v>
      </c>
      <c r="AW49" s="47">
        <f t="shared" si="9"/>
        <v>0</v>
      </c>
      <c r="AX49" s="47">
        <f t="shared" si="10"/>
        <v>0</v>
      </c>
      <c r="AY49" s="47">
        <f t="shared" si="11"/>
        <v>0</v>
      </c>
      <c r="AZ49" s="47">
        <f t="shared" si="12"/>
        <v>0</v>
      </c>
      <c r="BA49" s="47">
        <f t="shared" si="13"/>
        <v>0</v>
      </c>
      <c r="BB49" s="47">
        <f t="shared" si="14"/>
        <v>0</v>
      </c>
      <c r="BC49" s="47">
        <f t="array" ref="BC49">MAX(IF(AV49:BB49&gt;0,AV49:BB49))</f>
        <v>0</v>
      </c>
      <c r="BD49" s="47">
        <f t="array" ref="BD49">MIN(IF(AV49:BB49&gt;0,AV49:BB49))</f>
        <v>0</v>
      </c>
      <c r="BE49" s="54">
        <f t="shared" si="7"/>
        <v>0</v>
      </c>
    </row>
    <row r="50" customHeight="1" spans="1:57">
      <c r="A50" s="47">
        <v>48</v>
      </c>
      <c r="B50" s="48" t="str">
        <f t="shared" si="8"/>
        <v>4号面试室48号考生</v>
      </c>
      <c r="C50" s="48" t="e">
        <f>INDEX(#REF!,MATCH(B50,#REF!,0))</f>
        <v>#REF!</v>
      </c>
      <c r="D50" s="48" t="e">
        <f>INDEX(#REF!,MATCH(第4面试室!B50,#REF!,0))</f>
        <v>#REF!</v>
      </c>
      <c r="E50" s="49" t="e">
        <f>INDEX(#REF!,MATCH(第4面试室!B50,#REF!,0))</f>
        <v>#REF!</v>
      </c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>
        <f>SUM(F50:$K50)</f>
        <v>0</v>
      </c>
      <c r="AW50" s="47">
        <f t="shared" si="9"/>
        <v>0</v>
      </c>
      <c r="AX50" s="47">
        <f t="shared" si="10"/>
        <v>0</v>
      </c>
      <c r="AY50" s="47">
        <f t="shared" si="11"/>
        <v>0</v>
      </c>
      <c r="AZ50" s="47">
        <f t="shared" si="12"/>
        <v>0</v>
      </c>
      <c r="BA50" s="47">
        <f t="shared" si="13"/>
        <v>0</v>
      </c>
      <c r="BB50" s="47">
        <f t="shared" si="14"/>
        <v>0</v>
      </c>
      <c r="BC50" s="47">
        <f t="array" ref="BC50">MAX(IF(AV50:BB50&gt;0,AV50:BB50))</f>
        <v>0</v>
      </c>
      <c r="BD50" s="47">
        <f t="array" ref="BD50">MIN(IF(AV50:BB50&gt;0,AV50:BB50))</f>
        <v>0</v>
      </c>
      <c r="BE50" s="54">
        <f t="shared" si="7"/>
        <v>0</v>
      </c>
    </row>
    <row r="51" customHeight="1" spans="1:57">
      <c r="A51" s="47">
        <v>49</v>
      </c>
      <c r="B51" s="48" t="str">
        <f t="shared" si="8"/>
        <v>4号面试室49号考生</v>
      </c>
      <c r="C51" s="48" t="e">
        <f>INDEX(#REF!,MATCH(B51,#REF!,0))</f>
        <v>#REF!</v>
      </c>
      <c r="D51" s="48" t="e">
        <f>INDEX(#REF!,MATCH(第4面试室!B51,#REF!,0))</f>
        <v>#REF!</v>
      </c>
      <c r="E51" s="49" t="e">
        <f>INDEX(#REF!,MATCH(第4面试室!B51,#REF!,0))</f>
        <v>#REF!</v>
      </c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>
        <f>SUM(F51:$K51)</f>
        <v>0</v>
      </c>
      <c r="AW51" s="47">
        <f t="shared" si="9"/>
        <v>0</v>
      </c>
      <c r="AX51" s="47">
        <f t="shared" si="10"/>
        <v>0</v>
      </c>
      <c r="AY51" s="47">
        <f t="shared" si="11"/>
        <v>0</v>
      </c>
      <c r="AZ51" s="47">
        <f t="shared" si="12"/>
        <v>0</v>
      </c>
      <c r="BA51" s="47">
        <f t="shared" si="13"/>
        <v>0</v>
      </c>
      <c r="BB51" s="47">
        <f t="shared" si="14"/>
        <v>0</v>
      </c>
      <c r="BC51" s="47">
        <f t="array" ref="BC51">MAX(IF(AV51:BB51&gt;0,AV51:BB51))</f>
        <v>0</v>
      </c>
      <c r="BD51" s="47">
        <f t="array" ref="BD51">MIN(IF(AV51:BB51&gt;0,AV51:BB51))</f>
        <v>0</v>
      </c>
      <c r="BE51" s="54">
        <f t="shared" si="7"/>
        <v>0</v>
      </c>
    </row>
    <row r="52" customHeight="1" spans="1:57">
      <c r="A52" s="47">
        <v>50</v>
      </c>
      <c r="B52" s="48" t="str">
        <f t="shared" si="8"/>
        <v>4号面试室50号考生</v>
      </c>
      <c r="C52" s="48" t="e">
        <f>INDEX(#REF!,MATCH(B52,#REF!,0))</f>
        <v>#REF!</v>
      </c>
      <c r="D52" s="48" t="e">
        <f>INDEX(#REF!,MATCH(第4面试室!B52,#REF!,0))</f>
        <v>#REF!</v>
      </c>
      <c r="E52" s="49" t="e">
        <f>INDEX(#REF!,MATCH(第4面试室!B52,#REF!,0))</f>
        <v>#REF!</v>
      </c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47"/>
      <c r="AU52" s="47"/>
      <c r="AV52" s="47">
        <f>SUM(F52:$K52)</f>
        <v>0</v>
      </c>
      <c r="AW52" s="47">
        <f t="shared" si="9"/>
        <v>0</v>
      </c>
      <c r="AX52" s="47">
        <f t="shared" si="10"/>
        <v>0</v>
      </c>
      <c r="AY52" s="47">
        <f t="shared" si="11"/>
        <v>0</v>
      </c>
      <c r="AZ52" s="47">
        <f t="shared" si="12"/>
        <v>0</v>
      </c>
      <c r="BA52" s="47">
        <f t="shared" si="13"/>
        <v>0</v>
      </c>
      <c r="BB52" s="47">
        <f t="shared" si="14"/>
        <v>0</v>
      </c>
      <c r="BC52" s="47">
        <f t="array" ref="BC52">MAX(IF(AV52:BB52&gt;0,AV52:BB52))</f>
        <v>0</v>
      </c>
      <c r="BD52" s="47">
        <f t="array" ref="BD52">MIN(IF(AV52:BB52&gt;0,AV52:BB52))</f>
        <v>0</v>
      </c>
      <c r="BE52" s="54">
        <f t="shared" si="7"/>
        <v>0</v>
      </c>
    </row>
    <row r="53" customHeight="1" spans="1:57">
      <c r="A53" s="47">
        <v>51</v>
      </c>
      <c r="B53" s="48" t="str">
        <f t="shared" si="8"/>
        <v>4号面试室51号考生</v>
      </c>
      <c r="C53" s="48" t="e">
        <f>INDEX(#REF!,MATCH(B53,#REF!,0))</f>
        <v>#REF!</v>
      </c>
      <c r="D53" s="48" t="e">
        <f>INDEX(#REF!,MATCH(第4面试室!B53,#REF!,0))</f>
        <v>#REF!</v>
      </c>
      <c r="E53" s="49" t="e">
        <f>INDEX(#REF!,MATCH(第4面试室!B53,#REF!,0))</f>
        <v>#REF!</v>
      </c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>
        <f>SUM(F53:$K53)</f>
        <v>0</v>
      </c>
      <c r="AW53" s="47">
        <f t="shared" si="9"/>
        <v>0</v>
      </c>
      <c r="AX53" s="47">
        <f t="shared" si="10"/>
        <v>0</v>
      </c>
      <c r="AY53" s="47">
        <f t="shared" si="11"/>
        <v>0</v>
      </c>
      <c r="AZ53" s="47">
        <f t="shared" si="12"/>
        <v>0</v>
      </c>
      <c r="BA53" s="47">
        <f t="shared" si="13"/>
        <v>0</v>
      </c>
      <c r="BB53" s="47">
        <f t="shared" ref="BB53:BB57" si="15">SUM(AP53:AU53)</f>
        <v>0</v>
      </c>
      <c r="BC53" s="47">
        <f t="array" ref="BC53">MAX(IF(AV53:BB53&gt;0,AV53:BB53))</f>
        <v>0</v>
      </c>
      <c r="BD53" s="47">
        <f t="array" ref="BD53">MIN(IF(AV53:BB53&gt;0,AV53:BB53))</f>
        <v>0</v>
      </c>
      <c r="BE53" s="54">
        <f t="shared" si="7"/>
        <v>0</v>
      </c>
    </row>
    <row r="54" customHeight="1" spans="1:57">
      <c r="A54" s="47">
        <v>52</v>
      </c>
      <c r="B54" s="48" t="str">
        <f t="shared" si="8"/>
        <v>4号面试室52号考生</v>
      </c>
      <c r="C54" s="48" t="e">
        <f>INDEX(#REF!,MATCH(B54,#REF!,0))</f>
        <v>#REF!</v>
      </c>
      <c r="D54" s="48" t="e">
        <f>INDEX(#REF!,MATCH(第4面试室!B54,#REF!,0))</f>
        <v>#REF!</v>
      </c>
      <c r="E54" s="49" t="e">
        <f>INDEX(#REF!,MATCH(第4面试室!B54,#REF!,0))</f>
        <v>#REF!</v>
      </c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>
        <f>SUM(F54:$K54)</f>
        <v>0</v>
      </c>
      <c r="AW54" s="47">
        <f t="shared" si="9"/>
        <v>0</v>
      </c>
      <c r="AX54" s="47">
        <f t="shared" si="10"/>
        <v>0</v>
      </c>
      <c r="AY54" s="47">
        <f t="shared" si="11"/>
        <v>0</v>
      </c>
      <c r="AZ54" s="47">
        <f t="shared" si="12"/>
        <v>0</v>
      </c>
      <c r="BA54" s="47">
        <f t="shared" si="13"/>
        <v>0</v>
      </c>
      <c r="BB54" s="47">
        <f t="shared" si="15"/>
        <v>0</v>
      </c>
      <c r="BC54" s="47">
        <f t="array" ref="BC54">MAX(IF(AV54:BB54&gt;0,AV54:BB54))</f>
        <v>0</v>
      </c>
      <c r="BD54" s="47">
        <f t="array" ref="BD54">MIN(IF(AV54:BB54&gt;0,AV54:BB54))</f>
        <v>0</v>
      </c>
      <c r="BE54" s="54">
        <f t="shared" si="7"/>
        <v>0</v>
      </c>
    </row>
    <row r="55" customHeight="1" spans="1:57">
      <c r="A55" s="47">
        <v>53</v>
      </c>
      <c r="B55" s="48" t="str">
        <f t="shared" si="8"/>
        <v>4号面试室53号考生</v>
      </c>
      <c r="C55" s="48" t="e">
        <f>INDEX(#REF!,MATCH(B55,#REF!,0))</f>
        <v>#REF!</v>
      </c>
      <c r="D55" s="48" t="e">
        <f>INDEX(#REF!,MATCH(第4面试室!B55,#REF!,0))</f>
        <v>#REF!</v>
      </c>
      <c r="E55" s="49" t="e">
        <f>INDEX(#REF!,MATCH(第4面试室!B55,#REF!,0))</f>
        <v>#REF!</v>
      </c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7"/>
      <c r="AV55" s="47">
        <f>SUM(F55:$K55)</f>
        <v>0</v>
      </c>
      <c r="AW55" s="47">
        <f t="shared" si="9"/>
        <v>0</v>
      </c>
      <c r="AX55" s="47">
        <f t="shared" si="10"/>
        <v>0</v>
      </c>
      <c r="AY55" s="47">
        <f t="shared" si="11"/>
        <v>0</v>
      </c>
      <c r="AZ55" s="47">
        <f t="shared" si="12"/>
        <v>0</v>
      </c>
      <c r="BA55" s="47">
        <f t="shared" si="13"/>
        <v>0</v>
      </c>
      <c r="BB55" s="47">
        <f t="shared" si="15"/>
        <v>0</v>
      </c>
      <c r="BC55" s="47">
        <f t="array" ref="BC55">MAX(IF(AV55:BB55&gt;0,AV55:BB55))</f>
        <v>0</v>
      </c>
      <c r="BD55" s="47">
        <f t="array" ref="BD55">MIN(IF(AV55:BB55&gt;0,AV55:BB55))</f>
        <v>0</v>
      </c>
      <c r="BE55" s="54">
        <f t="shared" si="7"/>
        <v>0</v>
      </c>
    </row>
    <row r="56" customHeight="1" spans="1:57">
      <c r="A56" s="47">
        <v>54</v>
      </c>
      <c r="B56" s="48" t="str">
        <f t="shared" si="8"/>
        <v>4号面试室54号考生</v>
      </c>
      <c r="C56" s="48" t="e">
        <f>INDEX(#REF!,MATCH(B56,#REF!,0))</f>
        <v>#REF!</v>
      </c>
      <c r="D56" s="48" t="e">
        <f>INDEX(#REF!,MATCH(第4面试室!B56,#REF!,0))</f>
        <v>#REF!</v>
      </c>
      <c r="E56" s="49" t="e">
        <f>INDEX(#REF!,MATCH(第4面试室!B56,#REF!,0))</f>
        <v>#REF!</v>
      </c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  <c r="AT56" s="47"/>
      <c r="AU56" s="47"/>
      <c r="AV56" s="47">
        <f>SUM(F56:$K56)</f>
        <v>0</v>
      </c>
      <c r="AW56" s="47">
        <f t="shared" si="9"/>
        <v>0</v>
      </c>
      <c r="AX56" s="47">
        <f t="shared" si="10"/>
        <v>0</v>
      </c>
      <c r="AY56" s="47">
        <f t="shared" si="11"/>
        <v>0</v>
      </c>
      <c r="AZ56" s="47">
        <f t="shared" si="12"/>
        <v>0</v>
      </c>
      <c r="BA56" s="47">
        <f t="shared" si="13"/>
        <v>0</v>
      </c>
      <c r="BB56" s="47">
        <f t="shared" si="15"/>
        <v>0</v>
      </c>
      <c r="BC56" s="47">
        <f t="array" ref="BC56">MAX(IF(AV56:BB56&gt;0,AV56:BB56))</f>
        <v>0</v>
      </c>
      <c r="BD56" s="47">
        <f t="array" ref="BD56">MIN(IF(AV56:BB56&gt;0,AV56:BB56))</f>
        <v>0</v>
      </c>
      <c r="BE56" s="54">
        <f t="shared" si="7"/>
        <v>0</v>
      </c>
    </row>
    <row r="57" customHeight="1" spans="1:57">
      <c r="A57" s="47">
        <v>55</v>
      </c>
      <c r="B57" s="48" t="str">
        <f t="shared" si="8"/>
        <v>4号面试室55号考生</v>
      </c>
      <c r="C57" s="48" t="e">
        <f>INDEX(#REF!,MATCH(B57,#REF!,0))</f>
        <v>#REF!</v>
      </c>
      <c r="D57" s="48" t="e">
        <f>INDEX(#REF!,MATCH(第4面试室!B57,#REF!,0))</f>
        <v>#REF!</v>
      </c>
      <c r="E57" s="49" t="e">
        <f>INDEX(#REF!,MATCH(第4面试室!B57,#REF!,0))</f>
        <v>#REF!</v>
      </c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>
        <f>SUM(F57:$K57)</f>
        <v>0</v>
      </c>
      <c r="AW57" s="47">
        <f t="shared" si="9"/>
        <v>0</v>
      </c>
      <c r="AX57" s="47">
        <f t="shared" si="10"/>
        <v>0</v>
      </c>
      <c r="AY57" s="47">
        <f t="shared" si="11"/>
        <v>0</v>
      </c>
      <c r="AZ57" s="47">
        <f t="shared" si="12"/>
        <v>0</v>
      </c>
      <c r="BA57" s="47">
        <f t="shared" si="13"/>
        <v>0</v>
      </c>
      <c r="BB57" s="47">
        <f t="shared" si="15"/>
        <v>0</v>
      </c>
      <c r="BC57" s="47">
        <f t="array" ref="BC57">MAX(IF(AV57:BB57&gt;0,AV57:BB57))</f>
        <v>0</v>
      </c>
      <c r="BD57" s="47">
        <f t="array" ref="BD57">MIN(IF(AV57:BB57&gt;0,AV57:BB57))</f>
        <v>0</v>
      </c>
      <c r="BE57" s="54">
        <f t="shared" si="7"/>
        <v>0</v>
      </c>
    </row>
    <row r="58" customHeight="1" spans="1:57">
      <c r="A58" s="47"/>
      <c r="B58" s="48"/>
      <c r="C58" s="48"/>
      <c r="D58" s="48"/>
      <c r="E58" s="49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54"/>
    </row>
    <row r="59" customHeight="1" spans="1:57">
      <c r="A59" s="47"/>
      <c r="B59" s="48"/>
      <c r="C59" s="48"/>
      <c r="D59" s="48"/>
      <c r="E59" s="49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54"/>
    </row>
    <row r="60" customHeight="1" spans="1:57">
      <c r="A60" s="47"/>
      <c r="B60" s="48"/>
      <c r="C60" s="48"/>
      <c r="D60" s="48"/>
      <c r="E60" s="49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54"/>
    </row>
    <row r="61" customHeight="1" spans="1:57">
      <c r="A61" s="47"/>
      <c r="B61" s="48"/>
      <c r="C61" s="48"/>
      <c r="D61" s="48"/>
      <c r="E61" s="49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54"/>
    </row>
    <row r="62" customHeight="1" spans="1:57">
      <c r="A62" s="47"/>
      <c r="B62" s="48"/>
      <c r="C62" s="48"/>
      <c r="D62" s="48"/>
      <c r="E62" s="49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54"/>
    </row>
    <row r="63" customHeight="1" spans="1:57">
      <c r="A63" s="47"/>
      <c r="B63" s="48"/>
      <c r="C63" s="48"/>
      <c r="D63" s="48"/>
      <c r="E63" s="49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54"/>
    </row>
    <row r="64" customHeight="1" spans="1:57">
      <c r="A64" s="47"/>
      <c r="B64" s="48"/>
      <c r="C64" s="48"/>
      <c r="D64" s="48"/>
      <c r="E64" s="49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  <c r="AX64" s="47"/>
      <c r="AY64" s="47"/>
      <c r="AZ64" s="47"/>
      <c r="BA64" s="47"/>
      <c r="BB64" s="47"/>
      <c r="BC64" s="47"/>
      <c r="BD64" s="47"/>
      <c r="BE64" s="54"/>
    </row>
    <row r="65" customHeight="1" spans="1:57">
      <c r="A65" s="47"/>
      <c r="B65" s="48"/>
      <c r="C65" s="48"/>
      <c r="D65" s="48"/>
      <c r="E65" s="49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  <c r="AY65" s="47"/>
      <c r="AZ65" s="47"/>
      <c r="BA65" s="47"/>
      <c r="BB65" s="47"/>
      <c r="BC65" s="47"/>
      <c r="BD65" s="47"/>
      <c r="BE65" s="54"/>
    </row>
    <row r="66" customHeight="1" spans="1:57">
      <c r="A66" s="47"/>
      <c r="B66" s="48"/>
      <c r="C66" s="48"/>
      <c r="D66" s="48"/>
      <c r="E66" s="49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  <c r="AQ66" s="47"/>
      <c r="AR66" s="47"/>
      <c r="AS66" s="47"/>
      <c r="AT66" s="47"/>
      <c r="AU66" s="47"/>
      <c r="AV66" s="47"/>
      <c r="AW66" s="47"/>
      <c r="AX66" s="47"/>
      <c r="AY66" s="47"/>
      <c r="AZ66" s="47"/>
      <c r="BA66" s="47"/>
      <c r="BB66" s="47"/>
      <c r="BC66" s="47"/>
      <c r="BD66" s="47"/>
      <c r="BE66" s="54"/>
    </row>
    <row r="67" customHeight="1" spans="1:57">
      <c r="A67" s="47"/>
      <c r="B67" s="48"/>
      <c r="C67" s="48"/>
      <c r="D67" s="48"/>
      <c r="E67" s="49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47"/>
      <c r="AT67" s="47"/>
      <c r="AU67" s="47"/>
      <c r="AV67" s="47"/>
      <c r="AW67" s="47"/>
      <c r="AX67" s="47"/>
      <c r="AY67" s="47"/>
      <c r="AZ67" s="47"/>
      <c r="BA67" s="47"/>
      <c r="BB67" s="47"/>
      <c r="BC67" s="47"/>
      <c r="BD67" s="47"/>
      <c r="BE67" s="54"/>
    </row>
    <row r="68" customHeight="1" spans="1:57">
      <c r="A68" s="47"/>
      <c r="B68" s="48"/>
      <c r="C68" s="48"/>
      <c r="D68" s="48"/>
      <c r="E68" s="49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7"/>
      <c r="BD68" s="47"/>
      <c r="BE68" s="54"/>
    </row>
    <row r="69" customHeight="1" spans="1:57">
      <c r="A69" s="47"/>
      <c r="B69" s="48"/>
      <c r="C69" s="48"/>
      <c r="D69" s="48"/>
      <c r="E69" s="49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  <c r="AY69" s="47"/>
      <c r="AZ69" s="47"/>
      <c r="BA69" s="47"/>
      <c r="BB69" s="47"/>
      <c r="BC69" s="47"/>
      <c r="BD69" s="47"/>
      <c r="BE69" s="54"/>
    </row>
    <row r="70" customHeight="1" spans="1:57">
      <c r="A70" s="47"/>
      <c r="B70" s="48"/>
      <c r="C70" s="48"/>
      <c r="D70" s="48"/>
      <c r="E70" s="49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  <c r="AX70" s="47"/>
      <c r="AY70" s="47"/>
      <c r="AZ70" s="47"/>
      <c r="BA70" s="47"/>
      <c r="BB70" s="47"/>
      <c r="BC70" s="47"/>
      <c r="BD70" s="47"/>
      <c r="BE70" s="54"/>
    </row>
    <row r="71" customHeight="1" spans="1:57">
      <c r="A71" s="47"/>
      <c r="B71" s="48"/>
      <c r="C71" s="48"/>
      <c r="D71" s="48"/>
      <c r="E71" s="49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  <c r="AZ71" s="47"/>
      <c r="BA71" s="47"/>
      <c r="BB71" s="47"/>
      <c r="BC71" s="47"/>
      <c r="BD71" s="47"/>
      <c r="BE71" s="54"/>
    </row>
    <row r="72" customHeight="1" spans="1:57">
      <c r="A72" s="47"/>
      <c r="B72" s="48"/>
      <c r="C72" s="48"/>
      <c r="D72" s="48"/>
      <c r="E72" s="49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  <c r="AT72" s="47"/>
      <c r="AU72" s="47"/>
      <c r="AV72" s="47"/>
      <c r="AW72" s="47"/>
      <c r="AX72" s="47"/>
      <c r="AY72" s="47"/>
      <c r="AZ72" s="47"/>
      <c r="BA72" s="47"/>
      <c r="BB72" s="47"/>
      <c r="BC72" s="47"/>
      <c r="BD72" s="47"/>
      <c r="BE72" s="54"/>
    </row>
    <row r="73" customHeight="1" spans="1:57">
      <c r="A73" s="47"/>
      <c r="B73" s="48"/>
      <c r="C73" s="48"/>
      <c r="D73" s="48"/>
      <c r="E73" s="49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  <c r="AY73" s="47"/>
      <c r="AZ73" s="47"/>
      <c r="BA73" s="47"/>
      <c r="BB73" s="47"/>
      <c r="BC73" s="47"/>
      <c r="BD73" s="47"/>
      <c r="BE73" s="54"/>
    </row>
    <row r="74" customHeight="1" spans="1:57">
      <c r="A74" s="47"/>
      <c r="B74" s="48"/>
      <c r="C74" s="48"/>
      <c r="D74" s="48"/>
      <c r="E74" s="49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  <c r="AT74" s="47"/>
      <c r="AU74" s="47"/>
      <c r="AV74" s="47"/>
      <c r="AW74" s="47"/>
      <c r="AX74" s="47"/>
      <c r="AY74" s="47"/>
      <c r="AZ74" s="47"/>
      <c r="BA74" s="47"/>
      <c r="BB74" s="47"/>
      <c r="BC74" s="47"/>
      <c r="BD74" s="47"/>
      <c r="BE74" s="54"/>
    </row>
    <row r="75" customHeight="1" spans="1:57">
      <c r="A75" s="47"/>
      <c r="B75" s="48"/>
      <c r="C75" s="48"/>
      <c r="D75" s="48"/>
      <c r="E75" s="49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  <c r="AT75" s="47"/>
      <c r="AU75" s="47"/>
      <c r="AV75" s="47"/>
      <c r="AW75" s="47"/>
      <c r="AX75" s="47"/>
      <c r="AY75" s="47"/>
      <c r="AZ75" s="47"/>
      <c r="BA75" s="47"/>
      <c r="BB75" s="47"/>
      <c r="BC75" s="47"/>
      <c r="BD75" s="47"/>
      <c r="BE75" s="54"/>
    </row>
    <row r="76" customHeight="1" spans="1:57">
      <c r="A76" s="47"/>
      <c r="B76" s="48"/>
      <c r="C76" s="48"/>
      <c r="D76" s="48"/>
      <c r="E76" s="49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47"/>
      <c r="AU76" s="47"/>
      <c r="AV76" s="47"/>
      <c r="AW76" s="47"/>
      <c r="AX76" s="47"/>
      <c r="AY76" s="47"/>
      <c r="AZ76" s="47"/>
      <c r="BA76" s="47"/>
      <c r="BB76" s="47"/>
      <c r="BC76" s="47"/>
      <c r="BD76" s="47"/>
      <c r="BE76" s="54"/>
    </row>
    <row r="77" customHeight="1" spans="1:57">
      <c r="A77" s="47"/>
      <c r="B77" s="48"/>
      <c r="C77" s="48"/>
      <c r="D77" s="48"/>
      <c r="E77" s="49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47"/>
      <c r="AS77" s="47"/>
      <c r="AT77" s="47"/>
      <c r="AU77" s="47"/>
      <c r="AV77" s="47"/>
      <c r="AW77" s="47"/>
      <c r="AX77" s="47"/>
      <c r="AY77" s="47"/>
      <c r="AZ77" s="47"/>
      <c r="BA77" s="47"/>
      <c r="BB77" s="47"/>
      <c r="BC77" s="47"/>
      <c r="BD77" s="47"/>
      <c r="BE77" s="54"/>
    </row>
    <row r="78" customHeight="1" spans="1:57">
      <c r="A78" s="47"/>
      <c r="B78" s="48"/>
      <c r="C78" s="48"/>
      <c r="D78" s="48"/>
      <c r="E78" s="49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47"/>
      <c r="AT78" s="47"/>
      <c r="AU78" s="47"/>
      <c r="AV78" s="47"/>
      <c r="AW78" s="47"/>
      <c r="AX78" s="47"/>
      <c r="AY78" s="47"/>
      <c r="AZ78" s="47"/>
      <c r="BA78" s="47"/>
      <c r="BB78" s="47"/>
      <c r="BC78" s="47"/>
      <c r="BD78" s="47"/>
      <c r="BE78" s="54"/>
    </row>
    <row r="79" customHeight="1" spans="1:57">
      <c r="A79" s="47"/>
      <c r="B79" s="48"/>
      <c r="C79" s="48"/>
      <c r="D79" s="48"/>
      <c r="E79" s="49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54"/>
    </row>
    <row r="80" customHeight="1" spans="1:57">
      <c r="A80" s="47"/>
      <c r="B80" s="48"/>
      <c r="C80" s="48"/>
      <c r="D80" s="48"/>
      <c r="E80" s="49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47"/>
      <c r="AR80" s="47"/>
      <c r="AS80" s="47"/>
      <c r="AT80" s="47"/>
      <c r="AU80" s="47"/>
      <c r="AV80" s="47"/>
      <c r="AW80" s="47"/>
      <c r="AX80" s="47"/>
      <c r="AY80" s="47"/>
      <c r="AZ80" s="47"/>
      <c r="BA80" s="47"/>
      <c r="BB80" s="47"/>
      <c r="BC80" s="47"/>
      <c r="BD80" s="47"/>
      <c r="BE80" s="54"/>
    </row>
    <row r="81" customHeight="1" spans="1:57">
      <c r="A81" s="47"/>
      <c r="B81" s="48"/>
      <c r="C81" s="48"/>
      <c r="D81" s="48"/>
      <c r="E81" s="49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7"/>
      <c r="AX81" s="47"/>
      <c r="AY81" s="47"/>
      <c r="AZ81" s="47"/>
      <c r="BA81" s="47"/>
      <c r="BB81" s="47"/>
      <c r="BC81" s="47"/>
      <c r="BD81" s="47"/>
      <c r="BE81" s="54"/>
    </row>
    <row r="82" customHeight="1" spans="1:57">
      <c r="A82" s="47"/>
      <c r="B82" s="48"/>
      <c r="C82" s="48"/>
      <c r="D82" s="48"/>
      <c r="E82" s="49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7"/>
      <c r="AV82" s="47"/>
      <c r="AW82" s="47"/>
      <c r="AX82" s="47"/>
      <c r="AY82" s="47"/>
      <c r="AZ82" s="47"/>
      <c r="BA82" s="47"/>
      <c r="BB82" s="47"/>
      <c r="BC82" s="47"/>
      <c r="BD82" s="47"/>
      <c r="BE82" s="54"/>
    </row>
    <row r="83" customHeight="1" spans="1:57">
      <c r="A83" s="47"/>
      <c r="B83" s="48"/>
      <c r="C83" s="48"/>
      <c r="D83" s="48"/>
      <c r="E83" s="49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7"/>
      <c r="AV83" s="47"/>
      <c r="AW83" s="47"/>
      <c r="AX83" s="47"/>
      <c r="AY83" s="47"/>
      <c r="AZ83" s="47"/>
      <c r="BA83" s="47"/>
      <c r="BB83" s="47"/>
      <c r="BC83" s="47"/>
      <c r="BD83" s="47"/>
      <c r="BE83" s="54"/>
    </row>
    <row r="84" customHeight="1" spans="1:57">
      <c r="A84" s="47"/>
      <c r="B84" s="48"/>
      <c r="C84" s="48"/>
      <c r="D84" s="48"/>
      <c r="E84" s="49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7"/>
      <c r="AV84" s="47"/>
      <c r="AW84" s="47"/>
      <c r="AX84" s="47"/>
      <c r="AY84" s="47"/>
      <c r="AZ84" s="47"/>
      <c r="BA84" s="47"/>
      <c r="BB84" s="47"/>
      <c r="BC84" s="47"/>
      <c r="BD84" s="47"/>
      <c r="BE84" s="54"/>
    </row>
    <row r="85" customHeight="1" spans="1:57">
      <c r="A85" s="47"/>
      <c r="B85" s="48"/>
      <c r="C85" s="48"/>
      <c r="D85" s="48"/>
      <c r="E85" s="49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  <c r="AT85" s="47"/>
      <c r="AU85" s="47"/>
      <c r="AV85" s="47"/>
      <c r="AW85" s="47"/>
      <c r="AX85" s="47"/>
      <c r="AY85" s="47"/>
      <c r="AZ85" s="47"/>
      <c r="BA85" s="47"/>
      <c r="BB85" s="47"/>
      <c r="BC85" s="47"/>
      <c r="BD85" s="47"/>
      <c r="BE85" s="54"/>
    </row>
    <row r="86" customHeight="1" spans="1:57">
      <c r="A86" s="47"/>
      <c r="B86" s="48"/>
      <c r="C86" s="48"/>
      <c r="D86" s="48"/>
      <c r="E86" s="49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  <c r="AT86" s="47"/>
      <c r="AU86" s="47"/>
      <c r="AV86" s="47"/>
      <c r="AW86" s="47"/>
      <c r="AX86" s="47"/>
      <c r="AY86" s="47"/>
      <c r="AZ86" s="47"/>
      <c r="BA86" s="47"/>
      <c r="BB86" s="47"/>
      <c r="BC86" s="47"/>
      <c r="BD86" s="47"/>
      <c r="BE86" s="54"/>
    </row>
    <row r="87" customHeight="1" spans="1:57">
      <c r="A87" s="47"/>
      <c r="B87" s="48"/>
      <c r="C87" s="48"/>
      <c r="D87" s="48"/>
      <c r="E87" s="49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  <c r="AT87" s="47"/>
      <c r="AU87" s="47"/>
      <c r="AV87" s="47"/>
      <c r="AW87" s="47"/>
      <c r="AX87" s="47"/>
      <c r="AY87" s="47"/>
      <c r="AZ87" s="47"/>
      <c r="BA87" s="47"/>
      <c r="BB87" s="47"/>
      <c r="BC87" s="47"/>
      <c r="BD87" s="47"/>
      <c r="BE87" s="54"/>
    </row>
    <row r="88" customHeight="1" spans="1:57">
      <c r="A88" s="47"/>
      <c r="B88" s="48"/>
      <c r="C88" s="48"/>
      <c r="D88" s="48"/>
      <c r="E88" s="49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  <c r="AT88" s="47"/>
      <c r="AU88" s="47"/>
      <c r="AV88" s="47"/>
      <c r="AW88" s="47"/>
      <c r="AX88" s="47"/>
      <c r="AY88" s="47"/>
      <c r="AZ88" s="47"/>
      <c r="BA88" s="47"/>
      <c r="BB88" s="47"/>
      <c r="BC88" s="47"/>
      <c r="BD88" s="47"/>
      <c r="BE88" s="54"/>
    </row>
    <row r="89" customHeight="1" spans="1:57">
      <c r="A89" s="47"/>
      <c r="B89" s="48"/>
      <c r="C89" s="48"/>
      <c r="D89" s="48"/>
      <c r="E89" s="49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47"/>
      <c r="AU89" s="47"/>
      <c r="AV89" s="47"/>
      <c r="AW89" s="47"/>
      <c r="AX89" s="47"/>
      <c r="AY89" s="47"/>
      <c r="AZ89" s="47"/>
      <c r="BA89" s="47"/>
      <c r="BB89" s="47"/>
      <c r="BC89" s="47"/>
      <c r="BD89" s="47"/>
      <c r="BE89" s="54"/>
    </row>
    <row r="90" customHeight="1" spans="1:57">
      <c r="A90" s="47"/>
      <c r="B90" s="48"/>
      <c r="C90" s="48"/>
      <c r="D90" s="48"/>
      <c r="E90" s="49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47"/>
      <c r="AU90" s="47"/>
      <c r="AV90" s="47"/>
      <c r="AW90" s="47"/>
      <c r="AX90" s="47"/>
      <c r="AY90" s="47"/>
      <c r="AZ90" s="47"/>
      <c r="BA90" s="47"/>
      <c r="BB90" s="47"/>
      <c r="BC90" s="47"/>
      <c r="BD90" s="47"/>
      <c r="BE90" s="54"/>
    </row>
    <row r="91" customHeight="1" spans="1:57">
      <c r="A91" s="47"/>
      <c r="B91" s="48"/>
      <c r="C91" s="48"/>
      <c r="D91" s="48"/>
      <c r="E91" s="49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47"/>
      <c r="AU91" s="47"/>
      <c r="AV91" s="47"/>
      <c r="AW91" s="47"/>
      <c r="AX91" s="47"/>
      <c r="AY91" s="47"/>
      <c r="AZ91" s="47"/>
      <c r="BA91" s="47"/>
      <c r="BB91" s="47"/>
      <c r="BC91" s="47"/>
      <c r="BD91" s="47"/>
      <c r="BE91" s="54"/>
    </row>
    <row r="92" customHeight="1" spans="1:57">
      <c r="A92" s="47"/>
      <c r="B92" s="48"/>
      <c r="C92" s="48"/>
      <c r="D92" s="48"/>
      <c r="E92" s="49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47"/>
      <c r="AU92" s="47"/>
      <c r="AV92" s="47"/>
      <c r="AW92" s="47"/>
      <c r="AX92" s="47"/>
      <c r="AY92" s="47"/>
      <c r="AZ92" s="47"/>
      <c r="BA92" s="47"/>
      <c r="BB92" s="47"/>
      <c r="BC92" s="47"/>
      <c r="BD92" s="47"/>
      <c r="BE92" s="54"/>
    </row>
    <row r="93" customHeight="1" spans="1:57">
      <c r="A93" s="47"/>
      <c r="B93" s="48"/>
      <c r="C93" s="48"/>
      <c r="D93" s="48"/>
      <c r="E93" s="49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54"/>
    </row>
    <row r="94" customHeight="1" spans="1:57">
      <c r="A94" s="47"/>
      <c r="B94" s="48"/>
      <c r="C94" s="48"/>
      <c r="D94" s="48"/>
      <c r="E94" s="49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54"/>
    </row>
    <row r="95" customHeight="1" spans="1:57">
      <c r="A95" s="47"/>
      <c r="B95" s="48"/>
      <c r="C95" s="48"/>
      <c r="D95" s="48"/>
      <c r="E95" s="49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54"/>
    </row>
    <row r="96" customHeight="1" spans="1:57">
      <c r="A96" s="47"/>
      <c r="B96" s="48"/>
      <c r="C96" s="48"/>
      <c r="D96" s="48"/>
      <c r="E96" s="49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54"/>
    </row>
    <row r="97" customHeight="1" spans="1:57">
      <c r="A97" s="47"/>
      <c r="B97" s="48"/>
      <c r="C97" s="48"/>
      <c r="D97" s="48"/>
      <c r="E97" s="49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54"/>
    </row>
    <row r="98" customHeight="1" spans="1:57">
      <c r="A98" s="47"/>
      <c r="B98" s="48"/>
      <c r="C98" s="48"/>
      <c r="D98" s="48"/>
      <c r="E98" s="49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54"/>
    </row>
    <row r="99" customHeight="1" spans="1:57">
      <c r="A99" s="47"/>
      <c r="B99" s="48"/>
      <c r="C99" s="48"/>
      <c r="D99" s="48"/>
      <c r="E99" s="49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7"/>
      <c r="BD99" s="47"/>
      <c r="BE99" s="54"/>
    </row>
    <row r="100" customHeight="1" spans="1:57">
      <c r="A100" s="47"/>
      <c r="B100" s="48"/>
      <c r="C100" s="48"/>
      <c r="D100" s="48"/>
      <c r="E100" s="49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54"/>
    </row>
    <row r="101" customHeight="1" spans="1:57">
      <c r="A101" s="47"/>
      <c r="B101" s="48"/>
      <c r="C101" s="48"/>
      <c r="D101" s="48"/>
      <c r="E101" s="49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54"/>
    </row>
    <row r="102" customHeight="1" spans="1:57">
      <c r="A102" s="47"/>
      <c r="B102" s="48"/>
      <c r="C102" s="48"/>
      <c r="D102" s="48"/>
      <c r="E102" s="49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  <c r="BA102" s="47"/>
      <c r="BB102" s="47"/>
      <c r="BC102" s="47"/>
      <c r="BD102" s="47"/>
      <c r="BE102" s="54"/>
    </row>
    <row r="103" customHeight="1" spans="1:57">
      <c r="A103" s="47"/>
      <c r="B103" s="48"/>
      <c r="C103" s="48"/>
      <c r="D103" s="48"/>
      <c r="E103" s="49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54"/>
    </row>
    <row r="104" customHeight="1" spans="1:57">
      <c r="A104" s="47"/>
      <c r="B104" s="48"/>
      <c r="C104" s="48"/>
      <c r="D104" s="48"/>
      <c r="E104" s="49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47"/>
      <c r="BD104" s="47"/>
      <c r="BE104" s="54"/>
    </row>
    <row r="105" customHeight="1" spans="1:57">
      <c r="A105" s="47"/>
      <c r="B105" s="48"/>
      <c r="C105" s="48"/>
      <c r="D105" s="48"/>
      <c r="E105" s="49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54"/>
    </row>
    <row r="106" customHeight="1" spans="1:57">
      <c r="A106" s="47"/>
      <c r="B106" s="48"/>
      <c r="C106" s="48"/>
      <c r="D106" s="48"/>
      <c r="E106" s="49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54"/>
    </row>
    <row r="107" customHeight="1" spans="1:57">
      <c r="A107" s="47"/>
      <c r="B107" s="48"/>
      <c r="C107" s="48"/>
      <c r="D107" s="48"/>
      <c r="E107" s="49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  <c r="BC107" s="47"/>
      <c r="BD107" s="47"/>
      <c r="BE107" s="54"/>
    </row>
    <row r="108" customHeight="1" spans="1:57">
      <c r="A108" s="47"/>
      <c r="B108" s="48"/>
      <c r="C108" s="48"/>
      <c r="D108" s="48"/>
      <c r="E108" s="49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54"/>
    </row>
    <row r="109" customHeight="1" spans="1:57">
      <c r="A109" s="47"/>
      <c r="B109" s="48"/>
      <c r="C109" s="48"/>
      <c r="D109" s="48"/>
      <c r="E109" s="49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47"/>
      <c r="AU109" s="47"/>
      <c r="AV109" s="47"/>
      <c r="AW109" s="47"/>
      <c r="AX109" s="47"/>
      <c r="AY109" s="47"/>
      <c r="AZ109" s="47"/>
      <c r="BA109" s="47"/>
      <c r="BB109" s="47"/>
      <c r="BC109" s="47"/>
      <c r="BD109" s="47"/>
      <c r="BE109" s="54"/>
    </row>
    <row r="110" customHeight="1" spans="1:57">
      <c r="A110" s="47"/>
      <c r="B110" s="48"/>
      <c r="C110" s="48"/>
      <c r="D110" s="48"/>
      <c r="E110" s="49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54"/>
    </row>
    <row r="111" customHeight="1" spans="1:57">
      <c r="A111" s="47"/>
      <c r="B111" s="48"/>
      <c r="C111" s="48"/>
      <c r="D111" s="48"/>
      <c r="E111" s="49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54"/>
    </row>
    <row r="112" customHeight="1" spans="1:57">
      <c r="A112" s="47"/>
      <c r="B112" s="48"/>
      <c r="C112" s="48"/>
      <c r="D112" s="48"/>
      <c r="E112" s="49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54"/>
    </row>
    <row r="113" customHeight="1" spans="1:57">
      <c r="A113" s="47"/>
      <c r="B113" s="48"/>
      <c r="C113" s="48"/>
      <c r="D113" s="48"/>
      <c r="E113" s="49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54"/>
    </row>
    <row r="114" customHeight="1" spans="1:57">
      <c r="A114" s="47"/>
      <c r="B114" s="48"/>
      <c r="C114" s="48"/>
      <c r="D114" s="48"/>
      <c r="E114" s="49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54"/>
    </row>
    <row r="115" customHeight="1" spans="1:57">
      <c r="A115" s="47"/>
      <c r="B115" s="48"/>
      <c r="C115" s="48"/>
      <c r="D115" s="48"/>
      <c r="E115" s="49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54"/>
    </row>
    <row r="116" customHeight="1" spans="1:57">
      <c r="A116" s="47"/>
      <c r="B116" s="48"/>
      <c r="C116" s="48"/>
      <c r="D116" s="48"/>
      <c r="E116" s="49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54"/>
    </row>
    <row r="117" customHeight="1" spans="1:57">
      <c r="A117" s="47"/>
      <c r="B117" s="48"/>
      <c r="C117" s="48"/>
      <c r="D117" s="48"/>
      <c r="E117" s="49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54"/>
    </row>
    <row r="118" customHeight="1" spans="1:57">
      <c r="A118" s="47"/>
      <c r="B118" s="48"/>
      <c r="C118" s="48"/>
      <c r="D118" s="48"/>
      <c r="E118" s="49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54"/>
    </row>
    <row r="119" customHeight="1" spans="1:57">
      <c r="A119" s="47"/>
      <c r="B119" s="48"/>
      <c r="C119" s="48"/>
      <c r="D119" s="48"/>
      <c r="E119" s="49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54"/>
    </row>
    <row r="120" customHeight="1" spans="1:57">
      <c r="A120" s="47"/>
      <c r="B120" s="48"/>
      <c r="C120" s="48"/>
      <c r="D120" s="48"/>
      <c r="E120" s="49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  <c r="AZ120" s="47"/>
      <c r="BA120" s="47"/>
      <c r="BB120" s="47"/>
      <c r="BC120" s="47"/>
      <c r="BD120" s="47"/>
      <c r="BE120" s="54"/>
    </row>
    <row r="121" customHeight="1" spans="1:57">
      <c r="A121" s="47"/>
      <c r="B121" s="48"/>
      <c r="C121" s="48"/>
      <c r="D121" s="48"/>
      <c r="E121" s="49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54"/>
    </row>
    <row r="122" customHeight="1" spans="1:57">
      <c r="A122" s="47"/>
      <c r="B122" s="48"/>
      <c r="C122" s="48"/>
      <c r="D122" s="48"/>
      <c r="E122" s="49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  <c r="AZ122" s="47"/>
      <c r="BA122" s="47"/>
      <c r="BB122" s="47"/>
      <c r="BC122" s="47"/>
      <c r="BD122" s="47"/>
      <c r="BE122" s="54"/>
    </row>
    <row r="123" customHeight="1" spans="1:57">
      <c r="A123" s="47"/>
      <c r="B123" s="48"/>
      <c r="C123" s="48"/>
      <c r="D123" s="48"/>
      <c r="E123" s="49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47"/>
      <c r="AU123" s="47"/>
      <c r="AV123" s="47"/>
      <c r="AW123" s="47"/>
      <c r="AX123" s="47"/>
      <c r="AY123" s="47"/>
      <c r="AZ123" s="47"/>
      <c r="BA123" s="47"/>
      <c r="BB123" s="47"/>
      <c r="BC123" s="47"/>
      <c r="BD123" s="47"/>
      <c r="BE123" s="54"/>
    </row>
    <row r="124" customHeight="1" spans="1:57">
      <c r="A124" s="47"/>
      <c r="B124" s="48"/>
      <c r="C124" s="48"/>
      <c r="D124" s="48"/>
      <c r="E124" s="49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  <c r="AQ124" s="47"/>
      <c r="AR124" s="47"/>
      <c r="AS124" s="47"/>
      <c r="AT124" s="47"/>
      <c r="AU124" s="47"/>
      <c r="AV124" s="47"/>
      <c r="AW124" s="47"/>
      <c r="AX124" s="47"/>
      <c r="AY124" s="47"/>
      <c r="AZ124" s="47"/>
      <c r="BA124" s="47"/>
      <c r="BB124" s="47"/>
      <c r="BC124" s="47"/>
      <c r="BD124" s="47"/>
      <c r="BE124" s="54"/>
    </row>
    <row r="125" customHeight="1" spans="1:57">
      <c r="A125" s="47"/>
      <c r="B125" s="48"/>
      <c r="C125" s="48"/>
      <c r="D125" s="48"/>
      <c r="E125" s="49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  <c r="AU125" s="47"/>
      <c r="AV125" s="47"/>
      <c r="AW125" s="47"/>
      <c r="AX125" s="47"/>
      <c r="AY125" s="47"/>
      <c r="AZ125" s="47"/>
      <c r="BA125" s="47"/>
      <c r="BB125" s="47"/>
      <c r="BC125" s="47"/>
      <c r="BD125" s="47"/>
      <c r="BE125" s="54"/>
    </row>
    <row r="126" customHeight="1" spans="1:57">
      <c r="A126" s="47"/>
      <c r="B126" s="48"/>
      <c r="C126" s="48"/>
      <c r="D126" s="48"/>
      <c r="E126" s="49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7"/>
      <c r="AV126" s="47"/>
      <c r="AW126" s="47"/>
      <c r="AX126" s="47"/>
      <c r="AY126" s="47"/>
      <c r="AZ126" s="47"/>
      <c r="BA126" s="47"/>
      <c r="BB126" s="47"/>
      <c r="BC126" s="47"/>
      <c r="BD126" s="47"/>
      <c r="BE126" s="54"/>
    </row>
    <row r="127" customHeight="1" spans="1:57">
      <c r="A127" s="47"/>
      <c r="B127" s="48"/>
      <c r="C127" s="48"/>
      <c r="D127" s="48"/>
      <c r="E127" s="49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  <c r="AT127" s="47"/>
      <c r="AU127" s="47"/>
      <c r="AV127" s="47"/>
      <c r="AW127" s="47"/>
      <c r="AX127" s="47"/>
      <c r="AY127" s="47"/>
      <c r="AZ127" s="47"/>
      <c r="BA127" s="47"/>
      <c r="BB127" s="47"/>
      <c r="BC127" s="47"/>
      <c r="BD127" s="47"/>
      <c r="BE127" s="54"/>
    </row>
  </sheetData>
  <mergeCells count="9">
    <mergeCell ref="B1:AU1"/>
    <mergeCell ref="AV1:BB1"/>
    <mergeCell ref="F2:K2"/>
    <mergeCell ref="L2:Q2"/>
    <mergeCell ref="R2:W2"/>
    <mergeCell ref="X2:AC2"/>
    <mergeCell ref="AD2:AI2"/>
    <mergeCell ref="AJ2:AO2"/>
    <mergeCell ref="AP2:AU2"/>
  </mergeCells>
  <pageMargins left="0.314583333333333" right="0.314583333333333" top="0.747916666666667" bottom="0.747916666666667" header="0.314583333333333" footer="0.314583333333333"/>
  <pageSetup paperSize="9" scale="50" orientation="landscape" horizontalDpi="300" verticalDpi="3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1"/>
  <dimension ref="A1:BE127"/>
  <sheetViews>
    <sheetView zoomScale="70" zoomScaleNormal="70" topLeftCell="D1" workbookViewId="0">
      <selection activeCell="F31" sqref="F31:AU35"/>
    </sheetView>
  </sheetViews>
  <sheetFormatPr defaultColWidth="9" defaultRowHeight="20.15" customHeight="1"/>
  <cols>
    <col min="1" max="1" width="5.63333333333333" style="1" customWidth="1"/>
    <col min="2" max="2" width="19.6333333333333" style="1" customWidth="1"/>
    <col min="3" max="3" width="7.45" style="1" customWidth="1"/>
    <col min="4" max="4" width="7.36666666666667" style="42" customWidth="1"/>
    <col min="5" max="5" width="16.725" style="1" customWidth="1"/>
    <col min="6" max="53" width="6.63333333333333" style="1" customWidth="1"/>
    <col min="54" max="54" width="9" style="1" customWidth="1"/>
    <col min="55" max="55" width="9" style="1"/>
    <col min="56" max="56" width="9" style="43"/>
    <col min="57" max="57" width="13.0916666666667" customWidth="1"/>
  </cols>
  <sheetData>
    <row r="1" ht="47.25" customHeight="1" spans="2:57">
      <c r="B1" s="5" t="e">
        <f>#REF!</f>
        <v>#REF!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0" t="s">
        <v>26</v>
      </c>
      <c r="AW1" s="50"/>
      <c r="AX1" s="50"/>
      <c r="AY1" s="50"/>
      <c r="AZ1" s="50"/>
      <c r="BA1" s="50"/>
      <c r="BB1" s="50"/>
      <c r="BC1" s="51">
        <v>5</v>
      </c>
      <c r="BD1" s="52"/>
      <c r="BE1" s="52"/>
    </row>
    <row r="2" s="41" customFormat="1" ht="40" customHeight="1" spans="1:57">
      <c r="A2" s="44" t="s">
        <v>27</v>
      </c>
      <c r="B2" s="44" t="s">
        <v>19</v>
      </c>
      <c r="C2" s="44" t="s">
        <v>28</v>
      </c>
      <c r="D2" s="45" t="s">
        <v>10</v>
      </c>
      <c r="E2" s="46" t="s">
        <v>7</v>
      </c>
      <c r="F2" s="45" t="s">
        <v>29</v>
      </c>
      <c r="G2" s="45"/>
      <c r="H2" s="45"/>
      <c r="I2" s="45"/>
      <c r="J2" s="45"/>
      <c r="K2" s="45"/>
      <c r="L2" s="45" t="s">
        <v>30</v>
      </c>
      <c r="M2" s="45"/>
      <c r="N2" s="45"/>
      <c r="O2" s="45"/>
      <c r="P2" s="45"/>
      <c r="Q2" s="45"/>
      <c r="R2" s="45" t="s">
        <v>31</v>
      </c>
      <c r="S2" s="45"/>
      <c r="T2" s="45"/>
      <c r="U2" s="45"/>
      <c r="V2" s="45"/>
      <c r="W2" s="45"/>
      <c r="X2" s="45" t="s">
        <v>32</v>
      </c>
      <c r="Y2" s="45"/>
      <c r="Z2" s="45"/>
      <c r="AA2" s="45"/>
      <c r="AB2" s="45"/>
      <c r="AC2" s="45"/>
      <c r="AD2" s="45" t="s">
        <v>33</v>
      </c>
      <c r="AE2" s="45"/>
      <c r="AF2" s="45"/>
      <c r="AG2" s="45"/>
      <c r="AH2" s="45"/>
      <c r="AI2" s="45"/>
      <c r="AJ2" s="44" t="s">
        <v>34</v>
      </c>
      <c r="AK2" s="44"/>
      <c r="AL2" s="44"/>
      <c r="AM2" s="44"/>
      <c r="AN2" s="45"/>
      <c r="AO2" s="45"/>
      <c r="AP2" s="44" t="s">
        <v>35</v>
      </c>
      <c r="AQ2" s="44"/>
      <c r="AR2" s="44"/>
      <c r="AS2" s="44"/>
      <c r="AT2" s="45"/>
      <c r="AU2" s="45"/>
      <c r="AV2" s="45">
        <v>1</v>
      </c>
      <c r="AW2" s="45">
        <v>2</v>
      </c>
      <c r="AX2" s="45">
        <v>3</v>
      </c>
      <c r="AY2" s="45">
        <v>4</v>
      </c>
      <c r="AZ2" s="45">
        <v>5</v>
      </c>
      <c r="BA2" s="45">
        <v>6</v>
      </c>
      <c r="BB2" s="45">
        <v>7</v>
      </c>
      <c r="BC2" s="45" t="s">
        <v>36</v>
      </c>
      <c r="BD2" s="45" t="s">
        <v>37</v>
      </c>
      <c r="BE2" s="53" t="s">
        <v>38</v>
      </c>
    </row>
    <row r="3" customHeight="1" spans="1:57">
      <c r="A3" s="47">
        <v>1</v>
      </c>
      <c r="B3" s="48" t="str">
        <f t="shared" ref="B3:B34" si="0">$BC$1&amp;"号面试室"&amp;A3&amp;"号考生"</f>
        <v>5号面试室1号考生</v>
      </c>
      <c r="C3" s="48" t="e">
        <f>INDEX(#REF!,MATCH(B3,#REF!,0))</f>
        <v>#REF!</v>
      </c>
      <c r="D3" s="48" t="e">
        <f>INDEX(#REF!,MATCH(第5面试室!B3,#REF!,0))</f>
        <v>#REF!</v>
      </c>
      <c r="E3" s="49" t="e">
        <f>INDEX(#REF!,MATCH(第5面试室!B3,#REF!,0))</f>
        <v>#REF!</v>
      </c>
      <c r="F3" s="47">
        <v>20</v>
      </c>
      <c r="G3" s="47">
        <v>10</v>
      </c>
      <c r="H3" s="47">
        <v>15</v>
      </c>
      <c r="I3" s="47">
        <v>20</v>
      </c>
      <c r="J3" s="47">
        <v>8</v>
      </c>
      <c r="K3" s="47">
        <v>7</v>
      </c>
      <c r="L3" s="47">
        <v>20</v>
      </c>
      <c r="M3" s="47">
        <v>10</v>
      </c>
      <c r="N3" s="47">
        <v>15</v>
      </c>
      <c r="O3" s="47">
        <v>20</v>
      </c>
      <c r="P3" s="47">
        <v>8</v>
      </c>
      <c r="Q3" s="47">
        <v>7</v>
      </c>
      <c r="R3" s="47">
        <v>20</v>
      </c>
      <c r="S3" s="47">
        <v>10</v>
      </c>
      <c r="T3" s="47">
        <v>15</v>
      </c>
      <c r="U3" s="47">
        <v>20</v>
      </c>
      <c r="V3" s="47">
        <v>8</v>
      </c>
      <c r="W3" s="47">
        <v>7</v>
      </c>
      <c r="X3" s="47">
        <v>20</v>
      </c>
      <c r="Y3" s="47">
        <v>10</v>
      </c>
      <c r="Z3" s="47">
        <v>15</v>
      </c>
      <c r="AA3" s="47">
        <v>20</v>
      </c>
      <c r="AB3" s="47">
        <v>8</v>
      </c>
      <c r="AC3" s="47">
        <v>7</v>
      </c>
      <c r="AD3" s="47">
        <v>20</v>
      </c>
      <c r="AE3" s="47">
        <v>10</v>
      </c>
      <c r="AF3" s="47">
        <v>15</v>
      </c>
      <c r="AG3" s="47">
        <v>20</v>
      </c>
      <c r="AH3" s="47">
        <v>8</v>
      </c>
      <c r="AI3" s="47">
        <v>7</v>
      </c>
      <c r="AJ3" s="47">
        <v>20</v>
      </c>
      <c r="AK3" s="47">
        <v>10</v>
      </c>
      <c r="AL3" s="47">
        <v>15</v>
      </c>
      <c r="AM3" s="47">
        <v>20</v>
      </c>
      <c r="AN3" s="47">
        <v>8</v>
      </c>
      <c r="AO3" s="47">
        <v>7</v>
      </c>
      <c r="AP3" s="47">
        <v>20</v>
      </c>
      <c r="AQ3" s="47">
        <v>10</v>
      </c>
      <c r="AR3" s="47">
        <v>15</v>
      </c>
      <c r="AS3" s="47">
        <v>20</v>
      </c>
      <c r="AT3" s="47">
        <v>8</v>
      </c>
      <c r="AU3" s="47">
        <v>7</v>
      </c>
      <c r="AV3" s="47">
        <f>SUM(F3:$K3)</f>
        <v>80</v>
      </c>
      <c r="AW3" s="47">
        <f t="shared" ref="AW3:AW34" si="1">SUM(L3:Q3)</f>
        <v>80</v>
      </c>
      <c r="AX3" s="47">
        <f t="shared" ref="AX3:AX34" si="2">SUM(R3:W3)</f>
        <v>80</v>
      </c>
      <c r="AY3" s="47">
        <f t="shared" ref="AY3:AY34" si="3">SUM(X3:AC3)</f>
        <v>80</v>
      </c>
      <c r="AZ3" s="47">
        <f t="shared" ref="AZ3:AZ34" si="4">SUM(AD3:AI3)</f>
        <v>80</v>
      </c>
      <c r="BA3" s="47">
        <f t="shared" ref="BA3:BA34" si="5">SUM(AJ3:AO3)</f>
        <v>80</v>
      </c>
      <c r="BB3" s="47">
        <f t="shared" ref="BB3:BB34" si="6">SUM(AP3:AU3)</f>
        <v>80</v>
      </c>
      <c r="BC3" s="47">
        <f t="array" ref="BC3">MAX(IF(AV3:BB3&gt;0,AV3:BB3))</f>
        <v>80</v>
      </c>
      <c r="BD3" s="47">
        <f t="array" ref="BD3">MIN(IF(AV3:BB3&gt;0,AV3:BB3))</f>
        <v>80</v>
      </c>
      <c r="BE3" s="54">
        <f>ROUND(AVERAGE((SUM(AV3:BB3)-BC3-BD3)/5),2)</f>
        <v>80</v>
      </c>
    </row>
    <row r="4" customHeight="1" spans="1:57">
      <c r="A4" s="47">
        <v>2</v>
      </c>
      <c r="B4" s="48" t="str">
        <f t="shared" si="0"/>
        <v>5号面试室2号考生</v>
      </c>
      <c r="C4" s="48" t="e">
        <f>INDEX(#REF!,MATCH(B4,#REF!,0))</f>
        <v>#REF!</v>
      </c>
      <c r="D4" s="48" t="e">
        <f>INDEX(#REF!,MATCH(第5面试室!B4,#REF!,0))</f>
        <v>#REF!</v>
      </c>
      <c r="E4" s="49" t="e">
        <f>INDEX(#REF!,MATCH(第5面试室!B4,#REF!,0))</f>
        <v>#REF!</v>
      </c>
      <c r="F4" s="47">
        <v>20</v>
      </c>
      <c r="G4" s="47">
        <v>10</v>
      </c>
      <c r="H4" s="47">
        <v>15</v>
      </c>
      <c r="I4" s="47">
        <v>20</v>
      </c>
      <c r="J4" s="47">
        <v>8</v>
      </c>
      <c r="K4" s="47">
        <v>7</v>
      </c>
      <c r="L4" s="47">
        <v>20</v>
      </c>
      <c r="M4" s="47">
        <v>10</v>
      </c>
      <c r="N4" s="47">
        <v>15</v>
      </c>
      <c r="O4" s="47">
        <v>20</v>
      </c>
      <c r="P4" s="47">
        <v>8</v>
      </c>
      <c r="Q4" s="47">
        <v>7</v>
      </c>
      <c r="R4" s="47">
        <v>20</v>
      </c>
      <c r="S4" s="47">
        <v>10</v>
      </c>
      <c r="T4" s="47">
        <v>15</v>
      </c>
      <c r="U4" s="47">
        <v>20</v>
      </c>
      <c r="V4" s="47">
        <v>8</v>
      </c>
      <c r="W4" s="47">
        <v>7</v>
      </c>
      <c r="X4" s="47">
        <v>20</v>
      </c>
      <c r="Y4" s="47">
        <v>10</v>
      </c>
      <c r="Z4" s="47">
        <v>15</v>
      </c>
      <c r="AA4" s="47">
        <v>20</v>
      </c>
      <c r="AB4" s="47">
        <v>8</v>
      </c>
      <c r="AC4" s="47">
        <v>7</v>
      </c>
      <c r="AD4" s="47">
        <v>20</v>
      </c>
      <c r="AE4" s="47">
        <v>10</v>
      </c>
      <c r="AF4" s="47">
        <v>15</v>
      </c>
      <c r="AG4" s="47">
        <v>20</v>
      </c>
      <c r="AH4" s="47">
        <v>8</v>
      </c>
      <c r="AI4" s="47">
        <v>7</v>
      </c>
      <c r="AJ4" s="47">
        <v>20</v>
      </c>
      <c r="AK4" s="47">
        <v>10</v>
      </c>
      <c r="AL4" s="47">
        <v>15</v>
      </c>
      <c r="AM4" s="47">
        <v>20</v>
      </c>
      <c r="AN4" s="47">
        <v>8</v>
      </c>
      <c r="AO4" s="47">
        <v>7</v>
      </c>
      <c r="AP4" s="47">
        <v>20</v>
      </c>
      <c r="AQ4" s="47">
        <v>10</v>
      </c>
      <c r="AR4" s="47">
        <v>15</v>
      </c>
      <c r="AS4" s="47">
        <v>20</v>
      </c>
      <c r="AT4" s="47">
        <v>8</v>
      </c>
      <c r="AU4" s="47">
        <v>7</v>
      </c>
      <c r="AV4" s="47">
        <f>SUM(F4:$K4)</f>
        <v>80</v>
      </c>
      <c r="AW4" s="47">
        <f t="shared" si="1"/>
        <v>80</v>
      </c>
      <c r="AX4" s="47">
        <f t="shared" si="2"/>
        <v>80</v>
      </c>
      <c r="AY4" s="47">
        <f t="shared" si="3"/>
        <v>80</v>
      </c>
      <c r="AZ4" s="47">
        <f t="shared" si="4"/>
        <v>80</v>
      </c>
      <c r="BA4" s="47">
        <f t="shared" si="5"/>
        <v>80</v>
      </c>
      <c r="BB4" s="47">
        <f t="shared" si="6"/>
        <v>80</v>
      </c>
      <c r="BC4" s="47">
        <f t="array" ref="BC4">MAX(IF(AV4:BB4&gt;0,AV4:BB4))</f>
        <v>80</v>
      </c>
      <c r="BD4" s="47">
        <f t="array" ref="BD4">MIN(IF(AV4:BB4&gt;0,AV4:BB4))</f>
        <v>80</v>
      </c>
      <c r="BE4" s="54">
        <f t="shared" ref="BE4:BE57" si="7">ROUND(AVERAGE((SUM(AV4:BB4)-BC4-BD4)/5),2)</f>
        <v>80</v>
      </c>
    </row>
    <row r="5" customHeight="1" spans="1:57">
      <c r="A5" s="47">
        <v>3</v>
      </c>
      <c r="B5" s="48" t="str">
        <f t="shared" si="0"/>
        <v>5号面试室3号考生</v>
      </c>
      <c r="C5" s="48" t="e">
        <f>INDEX(#REF!,MATCH(B5,#REF!,0))</f>
        <v>#REF!</v>
      </c>
      <c r="D5" s="48" t="e">
        <f>INDEX(#REF!,MATCH(第5面试室!B5,#REF!,0))</f>
        <v>#REF!</v>
      </c>
      <c r="E5" s="49" t="e">
        <f>INDEX(#REF!,MATCH(第5面试室!B5,#REF!,0))</f>
        <v>#REF!</v>
      </c>
      <c r="F5" s="47">
        <v>20</v>
      </c>
      <c r="G5" s="47">
        <v>10</v>
      </c>
      <c r="H5" s="47">
        <v>15</v>
      </c>
      <c r="I5" s="47">
        <v>20</v>
      </c>
      <c r="J5" s="47">
        <v>8</v>
      </c>
      <c r="K5" s="47">
        <v>7</v>
      </c>
      <c r="L5" s="47">
        <v>20</v>
      </c>
      <c r="M5" s="47">
        <v>10</v>
      </c>
      <c r="N5" s="47">
        <v>15</v>
      </c>
      <c r="O5" s="47">
        <v>20</v>
      </c>
      <c r="P5" s="47">
        <v>8</v>
      </c>
      <c r="Q5" s="47">
        <v>7</v>
      </c>
      <c r="R5" s="47">
        <v>20</v>
      </c>
      <c r="S5" s="47">
        <v>10</v>
      </c>
      <c r="T5" s="47">
        <v>15</v>
      </c>
      <c r="U5" s="47">
        <v>20</v>
      </c>
      <c r="V5" s="47">
        <v>8</v>
      </c>
      <c r="W5" s="47">
        <v>7</v>
      </c>
      <c r="X5" s="47">
        <v>20</v>
      </c>
      <c r="Y5" s="47">
        <v>10</v>
      </c>
      <c r="Z5" s="47">
        <v>15</v>
      </c>
      <c r="AA5" s="47">
        <v>20</v>
      </c>
      <c r="AB5" s="47">
        <v>8</v>
      </c>
      <c r="AC5" s="47">
        <v>7</v>
      </c>
      <c r="AD5" s="47">
        <v>20</v>
      </c>
      <c r="AE5" s="47">
        <v>10</v>
      </c>
      <c r="AF5" s="47">
        <v>15</v>
      </c>
      <c r="AG5" s="47">
        <v>20</v>
      </c>
      <c r="AH5" s="47">
        <v>8</v>
      </c>
      <c r="AI5" s="47">
        <v>7</v>
      </c>
      <c r="AJ5" s="47">
        <v>20</v>
      </c>
      <c r="AK5" s="47">
        <v>10</v>
      </c>
      <c r="AL5" s="47">
        <v>15</v>
      </c>
      <c r="AM5" s="47">
        <v>20</v>
      </c>
      <c r="AN5" s="47">
        <v>8</v>
      </c>
      <c r="AO5" s="47">
        <v>7</v>
      </c>
      <c r="AP5" s="47">
        <v>20</v>
      </c>
      <c r="AQ5" s="47">
        <v>10</v>
      </c>
      <c r="AR5" s="47">
        <v>15</v>
      </c>
      <c r="AS5" s="47">
        <v>20</v>
      </c>
      <c r="AT5" s="47">
        <v>8</v>
      </c>
      <c r="AU5" s="47">
        <v>7</v>
      </c>
      <c r="AV5" s="47">
        <f>SUM(F5:$K5)</f>
        <v>80</v>
      </c>
      <c r="AW5" s="47">
        <f t="shared" si="1"/>
        <v>80</v>
      </c>
      <c r="AX5" s="47">
        <f t="shared" si="2"/>
        <v>80</v>
      </c>
      <c r="AY5" s="47">
        <f t="shared" si="3"/>
        <v>80</v>
      </c>
      <c r="AZ5" s="47">
        <f t="shared" si="4"/>
        <v>80</v>
      </c>
      <c r="BA5" s="47">
        <f t="shared" si="5"/>
        <v>80</v>
      </c>
      <c r="BB5" s="47">
        <f t="shared" si="6"/>
        <v>80</v>
      </c>
      <c r="BC5" s="47">
        <f t="array" ref="BC5">MAX(IF(AV5:BB5&gt;0,AV5:BB5))</f>
        <v>80</v>
      </c>
      <c r="BD5" s="47">
        <f t="array" ref="BD5">MIN(IF(AV5:BB5&gt;0,AV5:BB5))</f>
        <v>80</v>
      </c>
      <c r="BE5" s="54">
        <f t="shared" si="7"/>
        <v>80</v>
      </c>
    </row>
    <row r="6" customHeight="1" spans="1:57">
      <c r="A6" s="47">
        <v>4</v>
      </c>
      <c r="B6" s="48" t="str">
        <f t="shared" si="0"/>
        <v>5号面试室4号考生</v>
      </c>
      <c r="C6" s="48" t="e">
        <f>INDEX(#REF!,MATCH(B6,#REF!,0))</f>
        <v>#REF!</v>
      </c>
      <c r="D6" s="48" t="e">
        <f>INDEX(#REF!,MATCH(第5面试室!B6,#REF!,0))</f>
        <v>#REF!</v>
      </c>
      <c r="E6" s="49" t="e">
        <f>INDEX(#REF!,MATCH(第5面试室!B6,#REF!,0))</f>
        <v>#REF!</v>
      </c>
      <c r="F6" s="47">
        <v>20</v>
      </c>
      <c r="G6" s="47">
        <v>10</v>
      </c>
      <c r="H6" s="47">
        <v>15</v>
      </c>
      <c r="I6" s="47">
        <v>20</v>
      </c>
      <c r="J6" s="47">
        <v>8</v>
      </c>
      <c r="K6" s="47">
        <v>7</v>
      </c>
      <c r="L6" s="47">
        <v>20</v>
      </c>
      <c r="M6" s="47">
        <v>10</v>
      </c>
      <c r="N6" s="47">
        <v>15</v>
      </c>
      <c r="O6" s="47">
        <v>20</v>
      </c>
      <c r="P6" s="47">
        <v>8</v>
      </c>
      <c r="Q6" s="47">
        <v>7</v>
      </c>
      <c r="R6" s="47">
        <v>20</v>
      </c>
      <c r="S6" s="47">
        <v>10</v>
      </c>
      <c r="T6" s="47">
        <v>15</v>
      </c>
      <c r="U6" s="47">
        <v>20</v>
      </c>
      <c r="V6" s="47">
        <v>8</v>
      </c>
      <c r="W6" s="47">
        <v>7</v>
      </c>
      <c r="X6" s="47">
        <v>20</v>
      </c>
      <c r="Y6" s="47">
        <v>10</v>
      </c>
      <c r="Z6" s="47">
        <v>15</v>
      </c>
      <c r="AA6" s="47">
        <v>20</v>
      </c>
      <c r="AB6" s="47">
        <v>8</v>
      </c>
      <c r="AC6" s="47">
        <v>7</v>
      </c>
      <c r="AD6" s="47">
        <v>20</v>
      </c>
      <c r="AE6" s="47">
        <v>10</v>
      </c>
      <c r="AF6" s="47">
        <v>15</v>
      </c>
      <c r="AG6" s="47">
        <v>20</v>
      </c>
      <c r="AH6" s="47">
        <v>8</v>
      </c>
      <c r="AI6" s="47">
        <v>7</v>
      </c>
      <c r="AJ6" s="47">
        <v>20</v>
      </c>
      <c r="AK6" s="47">
        <v>10</v>
      </c>
      <c r="AL6" s="47">
        <v>15</v>
      </c>
      <c r="AM6" s="47">
        <v>20</v>
      </c>
      <c r="AN6" s="47">
        <v>8</v>
      </c>
      <c r="AO6" s="47">
        <v>7</v>
      </c>
      <c r="AP6" s="47">
        <v>20</v>
      </c>
      <c r="AQ6" s="47">
        <v>10</v>
      </c>
      <c r="AR6" s="47">
        <v>15</v>
      </c>
      <c r="AS6" s="47">
        <v>20</v>
      </c>
      <c r="AT6" s="47">
        <v>8</v>
      </c>
      <c r="AU6" s="47">
        <v>7</v>
      </c>
      <c r="AV6" s="47">
        <f>SUM(F6:$K6)</f>
        <v>80</v>
      </c>
      <c r="AW6" s="47">
        <f t="shared" si="1"/>
        <v>80</v>
      </c>
      <c r="AX6" s="47">
        <f t="shared" si="2"/>
        <v>80</v>
      </c>
      <c r="AY6" s="47">
        <f t="shared" si="3"/>
        <v>80</v>
      </c>
      <c r="AZ6" s="47">
        <f t="shared" si="4"/>
        <v>80</v>
      </c>
      <c r="BA6" s="47">
        <f t="shared" si="5"/>
        <v>80</v>
      </c>
      <c r="BB6" s="47">
        <f t="shared" si="6"/>
        <v>80</v>
      </c>
      <c r="BC6" s="47">
        <f t="array" ref="BC6">MAX(IF(AV6:BB6&gt;0,AV6:BB6))</f>
        <v>80</v>
      </c>
      <c r="BD6" s="47">
        <f t="array" ref="BD6">MIN(IF(AV6:BB6&gt;0,AV6:BB6))</f>
        <v>80</v>
      </c>
      <c r="BE6" s="54">
        <f t="shared" si="7"/>
        <v>80</v>
      </c>
    </row>
    <row r="7" customHeight="1" spans="1:57">
      <c r="A7" s="47">
        <v>5</v>
      </c>
      <c r="B7" s="48" t="str">
        <f t="shared" si="0"/>
        <v>5号面试室5号考生</v>
      </c>
      <c r="C7" s="48" t="e">
        <f>INDEX(#REF!,MATCH(B7,#REF!,0))</f>
        <v>#REF!</v>
      </c>
      <c r="D7" s="48" t="e">
        <f>INDEX(#REF!,MATCH(第5面试室!B7,#REF!,0))</f>
        <v>#REF!</v>
      </c>
      <c r="E7" s="49" t="e">
        <f>INDEX(#REF!,MATCH(第5面试室!B7,#REF!,0))</f>
        <v>#REF!</v>
      </c>
      <c r="F7" s="47">
        <v>20</v>
      </c>
      <c r="G7" s="47">
        <v>10</v>
      </c>
      <c r="H7" s="47">
        <v>15</v>
      </c>
      <c r="I7" s="47">
        <v>20</v>
      </c>
      <c r="J7" s="47">
        <v>8</v>
      </c>
      <c r="K7" s="47">
        <v>7</v>
      </c>
      <c r="L7" s="47">
        <v>20</v>
      </c>
      <c r="M7" s="47">
        <v>10</v>
      </c>
      <c r="N7" s="47">
        <v>15</v>
      </c>
      <c r="O7" s="47">
        <v>20</v>
      </c>
      <c r="P7" s="47">
        <v>8</v>
      </c>
      <c r="Q7" s="47">
        <v>7</v>
      </c>
      <c r="R7" s="47">
        <v>20</v>
      </c>
      <c r="S7" s="47">
        <v>10</v>
      </c>
      <c r="T7" s="47">
        <v>15</v>
      </c>
      <c r="U7" s="47">
        <v>20</v>
      </c>
      <c r="V7" s="47">
        <v>8</v>
      </c>
      <c r="W7" s="47">
        <v>7</v>
      </c>
      <c r="X7" s="47">
        <v>20</v>
      </c>
      <c r="Y7" s="47">
        <v>10</v>
      </c>
      <c r="Z7" s="47">
        <v>15</v>
      </c>
      <c r="AA7" s="47">
        <v>20</v>
      </c>
      <c r="AB7" s="47">
        <v>8</v>
      </c>
      <c r="AC7" s="47">
        <v>7</v>
      </c>
      <c r="AD7" s="47">
        <v>20</v>
      </c>
      <c r="AE7" s="47">
        <v>10</v>
      </c>
      <c r="AF7" s="47">
        <v>15</v>
      </c>
      <c r="AG7" s="47">
        <v>20</v>
      </c>
      <c r="AH7" s="47">
        <v>8</v>
      </c>
      <c r="AI7" s="47">
        <v>7</v>
      </c>
      <c r="AJ7" s="47">
        <v>20</v>
      </c>
      <c r="AK7" s="47">
        <v>10</v>
      </c>
      <c r="AL7" s="47">
        <v>15</v>
      </c>
      <c r="AM7" s="47">
        <v>20</v>
      </c>
      <c r="AN7" s="47">
        <v>8</v>
      </c>
      <c r="AO7" s="47">
        <v>7</v>
      </c>
      <c r="AP7" s="47">
        <v>20</v>
      </c>
      <c r="AQ7" s="47">
        <v>10</v>
      </c>
      <c r="AR7" s="47">
        <v>15</v>
      </c>
      <c r="AS7" s="47">
        <v>20</v>
      </c>
      <c r="AT7" s="47">
        <v>8</v>
      </c>
      <c r="AU7" s="47">
        <v>7</v>
      </c>
      <c r="AV7" s="47">
        <f>SUM(F7:$K7)</f>
        <v>80</v>
      </c>
      <c r="AW7" s="47">
        <f t="shared" si="1"/>
        <v>80</v>
      </c>
      <c r="AX7" s="47">
        <f t="shared" si="2"/>
        <v>80</v>
      </c>
      <c r="AY7" s="47">
        <f t="shared" si="3"/>
        <v>80</v>
      </c>
      <c r="AZ7" s="47">
        <f t="shared" si="4"/>
        <v>80</v>
      </c>
      <c r="BA7" s="47">
        <f t="shared" si="5"/>
        <v>80</v>
      </c>
      <c r="BB7" s="47">
        <f t="shared" si="6"/>
        <v>80</v>
      </c>
      <c r="BC7" s="47">
        <f t="array" ref="BC7">MAX(IF(AV7:BB7&gt;0,AV7:BB7))</f>
        <v>80</v>
      </c>
      <c r="BD7" s="47">
        <f t="array" ref="BD7">MIN(IF(AV7:BB7&gt;0,AV7:BB7))</f>
        <v>80</v>
      </c>
      <c r="BE7" s="54">
        <f t="shared" si="7"/>
        <v>80</v>
      </c>
    </row>
    <row r="8" customHeight="1" spans="1:57">
      <c r="A8" s="47">
        <v>6</v>
      </c>
      <c r="B8" s="48" t="str">
        <f t="shared" si="0"/>
        <v>5号面试室6号考生</v>
      </c>
      <c r="C8" s="48" t="e">
        <f>INDEX(#REF!,MATCH(B8,#REF!,0))</f>
        <v>#REF!</v>
      </c>
      <c r="D8" s="48" t="e">
        <f>INDEX(#REF!,MATCH(第5面试室!B8,#REF!,0))</f>
        <v>#REF!</v>
      </c>
      <c r="E8" s="49" t="e">
        <f>INDEX(#REF!,MATCH(第5面试室!B8,#REF!,0))</f>
        <v>#REF!</v>
      </c>
      <c r="F8" s="47">
        <v>20</v>
      </c>
      <c r="G8" s="47">
        <v>10</v>
      </c>
      <c r="H8" s="47">
        <v>15</v>
      </c>
      <c r="I8" s="47">
        <v>20</v>
      </c>
      <c r="J8" s="47">
        <v>8</v>
      </c>
      <c r="K8" s="47">
        <v>7</v>
      </c>
      <c r="L8" s="47">
        <v>20</v>
      </c>
      <c r="M8" s="47">
        <v>10</v>
      </c>
      <c r="N8" s="47">
        <v>15</v>
      </c>
      <c r="O8" s="47">
        <v>20</v>
      </c>
      <c r="P8" s="47">
        <v>8</v>
      </c>
      <c r="Q8" s="47">
        <v>7</v>
      </c>
      <c r="R8" s="47">
        <v>20</v>
      </c>
      <c r="S8" s="47">
        <v>10</v>
      </c>
      <c r="T8" s="47">
        <v>15</v>
      </c>
      <c r="U8" s="47">
        <v>20</v>
      </c>
      <c r="V8" s="47">
        <v>8</v>
      </c>
      <c r="W8" s="47">
        <v>7</v>
      </c>
      <c r="X8" s="47">
        <v>20</v>
      </c>
      <c r="Y8" s="47">
        <v>10</v>
      </c>
      <c r="Z8" s="47">
        <v>15</v>
      </c>
      <c r="AA8" s="47">
        <v>20</v>
      </c>
      <c r="AB8" s="47">
        <v>8</v>
      </c>
      <c r="AC8" s="47">
        <v>7</v>
      </c>
      <c r="AD8" s="47">
        <v>20</v>
      </c>
      <c r="AE8" s="47">
        <v>10</v>
      </c>
      <c r="AF8" s="47">
        <v>15</v>
      </c>
      <c r="AG8" s="47">
        <v>20</v>
      </c>
      <c r="AH8" s="47">
        <v>8</v>
      </c>
      <c r="AI8" s="47">
        <v>7</v>
      </c>
      <c r="AJ8" s="47">
        <v>20</v>
      </c>
      <c r="AK8" s="47">
        <v>10</v>
      </c>
      <c r="AL8" s="47">
        <v>15</v>
      </c>
      <c r="AM8" s="47">
        <v>20</v>
      </c>
      <c r="AN8" s="47">
        <v>8</v>
      </c>
      <c r="AO8" s="47">
        <v>7</v>
      </c>
      <c r="AP8" s="47">
        <v>20</v>
      </c>
      <c r="AQ8" s="47">
        <v>10</v>
      </c>
      <c r="AR8" s="47">
        <v>15</v>
      </c>
      <c r="AS8" s="47">
        <v>20</v>
      </c>
      <c r="AT8" s="47">
        <v>8</v>
      </c>
      <c r="AU8" s="47">
        <v>7</v>
      </c>
      <c r="AV8" s="47">
        <f>SUM(F8:$K8)</f>
        <v>80</v>
      </c>
      <c r="AW8" s="47">
        <f t="shared" si="1"/>
        <v>80</v>
      </c>
      <c r="AX8" s="47">
        <f t="shared" si="2"/>
        <v>80</v>
      </c>
      <c r="AY8" s="47">
        <f t="shared" si="3"/>
        <v>80</v>
      </c>
      <c r="AZ8" s="47">
        <f t="shared" si="4"/>
        <v>80</v>
      </c>
      <c r="BA8" s="47">
        <f t="shared" si="5"/>
        <v>80</v>
      </c>
      <c r="BB8" s="47">
        <f t="shared" si="6"/>
        <v>80</v>
      </c>
      <c r="BC8" s="47">
        <f t="array" ref="BC8">MAX(IF(AV8:BB8&gt;0,AV8:BB8))</f>
        <v>80</v>
      </c>
      <c r="BD8" s="47">
        <f t="array" ref="BD8">MIN(IF(AV8:BB8&gt;0,AV8:BB8))</f>
        <v>80</v>
      </c>
      <c r="BE8" s="54">
        <f t="shared" si="7"/>
        <v>80</v>
      </c>
    </row>
    <row r="9" customHeight="1" spans="1:57">
      <c r="A9" s="47">
        <v>7</v>
      </c>
      <c r="B9" s="48" t="str">
        <f t="shared" si="0"/>
        <v>5号面试室7号考生</v>
      </c>
      <c r="C9" s="48" t="e">
        <f>INDEX(#REF!,MATCH(B9,#REF!,0))</f>
        <v>#REF!</v>
      </c>
      <c r="D9" s="48" t="e">
        <f>INDEX(#REF!,MATCH(第5面试室!B9,#REF!,0))</f>
        <v>#REF!</v>
      </c>
      <c r="E9" s="49" t="e">
        <f>INDEX(#REF!,MATCH(第5面试室!B9,#REF!,0))</f>
        <v>#REF!</v>
      </c>
      <c r="F9" s="47">
        <v>20</v>
      </c>
      <c r="G9" s="47">
        <v>10</v>
      </c>
      <c r="H9" s="47">
        <v>15</v>
      </c>
      <c r="I9" s="47">
        <v>20</v>
      </c>
      <c r="J9" s="47">
        <v>8</v>
      </c>
      <c r="K9" s="47">
        <v>7</v>
      </c>
      <c r="L9" s="47">
        <v>20</v>
      </c>
      <c r="M9" s="47">
        <v>10</v>
      </c>
      <c r="N9" s="47">
        <v>15</v>
      </c>
      <c r="O9" s="47">
        <v>20</v>
      </c>
      <c r="P9" s="47">
        <v>8</v>
      </c>
      <c r="Q9" s="47">
        <v>7</v>
      </c>
      <c r="R9" s="47">
        <v>20</v>
      </c>
      <c r="S9" s="47">
        <v>10</v>
      </c>
      <c r="T9" s="47">
        <v>15</v>
      </c>
      <c r="U9" s="47">
        <v>20</v>
      </c>
      <c r="V9" s="47">
        <v>8</v>
      </c>
      <c r="W9" s="47">
        <v>7</v>
      </c>
      <c r="X9" s="47">
        <v>20</v>
      </c>
      <c r="Y9" s="47">
        <v>10</v>
      </c>
      <c r="Z9" s="47">
        <v>15</v>
      </c>
      <c r="AA9" s="47">
        <v>20</v>
      </c>
      <c r="AB9" s="47">
        <v>8</v>
      </c>
      <c r="AC9" s="47">
        <v>7</v>
      </c>
      <c r="AD9" s="47">
        <v>20</v>
      </c>
      <c r="AE9" s="47">
        <v>10</v>
      </c>
      <c r="AF9" s="47">
        <v>15</v>
      </c>
      <c r="AG9" s="47">
        <v>20</v>
      </c>
      <c r="AH9" s="47">
        <v>8</v>
      </c>
      <c r="AI9" s="47">
        <v>7</v>
      </c>
      <c r="AJ9" s="47">
        <v>20</v>
      </c>
      <c r="AK9" s="47">
        <v>10</v>
      </c>
      <c r="AL9" s="47">
        <v>15</v>
      </c>
      <c r="AM9" s="47">
        <v>20</v>
      </c>
      <c r="AN9" s="47">
        <v>8</v>
      </c>
      <c r="AO9" s="47">
        <v>7</v>
      </c>
      <c r="AP9" s="47">
        <v>20</v>
      </c>
      <c r="AQ9" s="47">
        <v>10</v>
      </c>
      <c r="AR9" s="47">
        <v>15</v>
      </c>
      <c r="AS9" s="47">
        <v>20</v>
      </c>
      <c r="AT9" s="47">
        <v>8</v>
      </c>
      <c r="AU9" s="47">
        <v>7</v>
      </c>
      <c r="AV9" s="47">
        <f>SUM(F9:$K9)</f>
        <v>80</v>
      </c>
      <c r="AW9" s="47">
        <f t="shared" si="1"/>
        <v>80</v>
      </c>
      <c r="AX9" s="47">
        <f t="shared" si="2"/>
        <v>80</v>
      </c>
      <c r="AY9" s="47">
        <f t="shared" si="3"/>
        <v>80</v>
      </c>
      <c r="AZ9" s="47">
        <f t="shared" si="4"/>
        <v>80</v>
      </c>
      <c r="BA9" s="47">
        <f t="shared" si="5"/>
        <v>80</v>
      </c>
      <c r="BB9" s="47">
        <f t="shared" si="6"/>
        <v>80</v>
      </c>
      <c r="BC9" s="47">
        <f t="array" ref="BC9">MAX(IF(AV9:BB9&gt;0,AV9:BB9))</f>
        <v>80</v>
      </c>
      <c r="BD9" s="47">
        <f t="array" ref="BD9">MIN(IF(AV9:BB9&gt;0,AV9:BB9))</f>
        <v>80</v>
      </c>
      <c r="BE9" s="54">
        <f t="shared" si="7"/>
        <v>80</v>
      </c>
    </row>
    <row r="10" customHeight="1" spans="1:57">
      <c r="A10" s="47">
        <v>8</v>
      </c>
      <c r="B10" s="48" t="str">
        <f t="shared" si="0"/>
        <v>5号面试室8号考生</v>
      </c>
      <c r="C10" s="48" t="e">
        <f>INDEX(#REF!,MATCH(B10,#REF!,0))</f>
        <v>#REF!</v>
      </c>
      <c r="D10" s="48" t="e">
        <f>INDEX(#REF!,MATCH(第5面试室!B10,#REF!,0))</f>
        <v>#REF!</v>
      </c>
      <c r="E10" s="49" t="e">
        <f>INDEX(#REF!,MATCH(第5面试室!B10,#REF!,0))</f>
        <v>#REF!</v>
      </c>
      <c r="F10" s="47">
        <v>20</v>
      </c>
      <c r="G10" s="47">
        <v>10</v>
      </c>
      <c r="H10" s="47">
        <v>15</v>
      </c>
      <c r="I10" s="47">
        <v>20</v>
      </c>
      <c r="J10" s="47">
        <v>8</v>
      </c>
      <c r="K10" s="47">
        <v>7</v>
      </c>
      <c r="L10" s="47">
        <v>20</v>
      </c>
      <c r="M10" s="47">
        <v>10</v>
      </c>
      <c r="N10" s="47">
        <v>15</v>
      </c>
      <c r="O10" s="47">
        <v>20</v>
      </c>
      <c r="P10" s="47">
        <v>8</v>
      </c>
      <c r="Q10" s="47">
        <v>7</v>
      </c>
      <c r="R10" s="47">
        <v>20</v>
      </c>
      <c r="S10" s="47">
        <v>10</v>
      </c>
      <c r="T10" s="47">
        <v>15</v>
      </c>
      <c r="U10" s="47">
        <v>20</v>
      </c>
      <c r="V10" s="47">
        <v>8</v>
      </c>
      <c r="W10" s="47">
        <v>7</v>
      </c>
      <c r="X10" s="47">
        <v>20</v>
      </c>
      <c r="Y10" s="47">
        <v>10</v>
      </c>
      <c r="Z10" s="47">
        <v>15</v>
      </c>
      <c r="AA10" s="47">
        <v>20</v>
      </c>
      <c r="AB10" s="47">
        <v>8</v>
      </c>
      <c r="AC10" s="47">
        <v>7</v>
      </c>
      <c r="AD10" s="47">
        <v>20</v>
      </c>
      <c r="AE10" s="47">
        <v>10</v>
      </c>
      <c r="AF10" s="47">
        <v>15</v>
      </c>
      <c r="AG10" s="47">
        <v>20</v>
      </c>
      <c r="AH10" s="47">
        <v>8</v>
      </c>
      <c r="AI10" s="47">
        <v>7</v>
      </c>
      <c r="AJ10" s="47">
        <v>20</v>
      </c>
      <c r="AK10" s="47">
        <v>10</v>
      </c>
      <c r="AL10" s="47">
        <v>15</v>
      </c>
      <c r="AM10" s="47">
        <v>20</v>
      </c>
      <c r="AN10" s="47">
        <v>8</v>
      </c>
      <c r="AO10" s="47">
        <v>7</v>
      </c>
      <c r="AP10" s="47">
        <v>20</v>
      </c>
      <c r="AQ10" s="47">
        <v>10</v>
      </c>
      <c r="AR10" s="47">
        <v>15</v>
      </c>
      <c r="AS10" s="47">
        <v>20</v>
      </c>
      <c r="AT10" s="47">
        <v>8</v>
      </c>
      <c r="AU10" s="47">
        <v>7</v>
      </c>
      <c r="AV10" s="47">
        <f>SUM(F10:$K10)</f>
        <v>80</v>
      </c>
      <c r="AW10" s="47">
        <f t="shared" si="1"/>
        <v>80</v>
      </c>
      <c r="AX10" s="47">
        <f t="shared" si="2"/>
        <v>80</v>
      </c>
      <c r="AY10" s="47">
        <f t="shared" si="3"/>
        <v>80</v>
      </c>
      <c r="AZ10" s="47">
        <f t="shared" si="4"/>
        <v>80</v>
      </c>
      <c r="BA10" s="47">
        <f t="shared" si="5"/>
        <v>80</v>
      </c>
      <c r="BB10" s="47">
        <f t="shared" si="6"/>
        <v>80</v>
      </c>
      <c r="BC10" s="47">
        <f t="array" ref="BC10">MAX(IF(AV10:BB10&gt;0,AV10:BB10))</f>
        <v>80</v>
      </c>
      <c r="BD10" s="47">
        <f t="array" ref="BD10">MIN(IF(AV10:BB10&gt;0,AV10:BB10))</f>
        <v>80</v>
      </c>
      <c r="BE10" s="54">
        <f t="shared" si="7"/>
        <v>80</v>
      </c>
    </row>
    <row r="11" customHeight="1" spans="1:57">
      <c r="A11" s="47">
        <v>9</v>
      </c>
      <c r="B11" s="48" t="str">
        <f t="shared" si="0"/>
        <v>5号面试室9号考生</v>
      </c>
      <c r="C11" s="48" t="e">
        <f>INDEX(#REF!,MATCH(B11,#REF!,0))</f>
        <v>#REF!</v>
      </c>
      <c r="D11" s="48" t="e">
        <f>INDEX(#REF!,MATCH(第5面试室!B11,#REF!,0))</f>
        <v>#REF!</v>
      </c>
      <c r="E11" s="49" t="e">
        <f>INDEX(#REF!,MATCH(第5面试室!B11,#REF!,0))</f>
        <v>#REF!</v>
      </c>
      <c r="F11" s="47">
        <v>20</v>
      </c>
      <c r="G11" s="47">
        <v>10</v>
      </c>
      <c r="H11" s="47">
        <v>15</v>
      </c>
      <c r="I11" s="47">
        <v>20</v>
      </c>
      <c r="J11" s="47">
        <v>8</v>
      </c>
      <c r="K11" s="47">
        <v>7</v>
      </c>
      <c r="L11" s="47">
        <v>20</v>
      </c>
      <c r="M11" s="47">
        <v>10</v>
      </c>
      <c r="N11" s="47">
        <v>15</v>
      </c>
      <c r="O11" s="47">
        <v>20</v>
      </c>
      <c r="P11" s="47">
        <v>8</v>
      </c>
      <c r="Q11" s="47">
        <v>7</v>
      </c>
      <c r="R11" s="47">
        <v>20</v>
      </c>
      <c r="S11" s="47">
        <v>10</v>
      </c>
      <c r="T11" s="47">
        <v>15</v>
      </c>
      <c r="U11" s="47">
        <v>20</v>
      </c>
      <c r="V11" s="47">
        <v>8</v>
      </c>
      <c r="W11" s="47">
        <v>7</v>
      </c>
      <c r="X11" s="47">
        <v>20</v>
      </c>
      <c r="Y11" s="47">
        <v>10</v>
      </c>
      <c r="Z11" s="47">
        <v>15</v>
      </c>
      <c r="AA11" s="47">
        <v>20</v>
      </c>
      <c r="AB11" s="47">
        <v>8</v>
      </c>
      <c r="AC11" s="47">
        <v>7</v>
      </c>
      <c r="AD11" s="47">
        <v>20</v>
      </c>
      <c r="AE11" s="47">
        <v>10</v>
      </c>
      <c r="AF11" s="47">
        <v>15</v>
      </c>
      <c r="AG11" s="47">
        <v>20</v>
      </c>
      <c r="AH11" s="47">
        <v>8</v>
      </c>
      <c r="AI11" s="47">
        <v>7</v>
      </c>
      <c r="AJ11" s="47">
        <v>20</v>
      </c>
      <c r="AK11" s="47">
        <v>10</v>
      </c>
      <c r="AL11" s="47">
        <v>15</v>
      </c>
      <c r="AM11" s="47">
        <v>20</v>
      </c>
      <c r="AN11" s="47">
        <v>8</v>
      </c>
      <c r="AO11" s="47">
        <v>7</v>
      </c>
      <c r="AP11" s="47">
        <v>20</v>
      </c>
      <c r="AQ11" s="47">
        <v>10</v>
      </c>
      <c r="AR11" s="47">
        <v>15</v>
      </c>
      <c r="AS11" s="47">
        <v>20</v>
      </c>
      <c r="AT11" s="47">
        <v>8</v>
      </c>
      <c r="AU11" s="47">
        <v>7</v>
      </c>
      <c r="AV11" s="47">
        <f>SUM(F11:$K11)</f>
        <v>80</v>
      </c>
      <c r="AW11" s="47">
        <f t="shared" si="1"/>
        <v>80</v>
      </c>
      <c r="AX11" s="47">
        <f t="shared" si="2"/>
        <v>80</v>
      </c>
      <c r="AY11" s="47">
        <f t="shared" si="3"/>
        <v>80</v>
      </c>
      <c r="AZ11" s="47">
        <f t="shared" si="4"/>
        <v>80</v>
      </c>
      <c r="BA11" s="47">
        <f t="shared" si="5"/>
        <v>80</v>
      </c>
      <c r="BB11" s="47">
        <f t="shared" si="6"/>
        <v>80</v>
      </c>
      <c r="BC11" s="47">
        <f t="array" ref="BC11">MAX(IF(AV11:BB11&gt;0,AV11:BB11))</f>
        <v>80</v>
      </c>
      <c r="BD11" s="47">
        <f t="array" ref="BD11">MIN(IF(AV11:BB11&gt;0,AV11:BB11))</f>
        <v>80</v>
      </c>
      <c r="BE11" s="54">
        <f t="shared" si="7"/>
        <v>80</v>
      </c>
    </row>
    <row r="12" customHeight="1" spans="1:57">
      <c r="A12" s="47">
        <v>10</v>
      </c>
      <c r="B12" s="48" t="str">
        <f t="shared" si="0"/>
        <v>5号面试室10号考生</v>
      </c>
      <c r="C12" s="48" t="e">
        <f>INDEX(#REF!,MATCH(B12,#REF!,0))</f>
        <v>#REF!</v>
      </c>
      <c r="D12" s="48" t="e">
        <f>INDEX(#REF!,MATCH(第5面试室!B12,#REF!,0))</f>
        <v>#REF!</v>
      </c>
      <c r="E12" s="49" t="e">
        <f>INDEX(#REF!,MATCH(第5面试室!B12,#REF!,0))</f>
        <v>#REF!</v>
      </c>
      <c r="F12" s="47">
        <v>20</v>
      </c>
      <c r="G12" s="47">
        <v>10</v>
      </c>
      <c r="H12" s="47">
        <v>15</v>
      </c>
      <c r="I12" s="47">
        <v>20</v>
      </c>
      <c r="J12" s="47">
        <v>8</v>
      </c>
      <c r="K12" s="47">
        <v>7</v>
      </c>
      <c r="L12" s="47">
        <v>20</v>
      </c>
      <c r="M12" s="47">
        <v>10</v>
      </c>
      <c r="N12" s="47">
        <v>15</v>
      </c>
      <c r="O12" s="47">
        <v>20</v>
      </c>
      <c r="P12" s="47">
        <v>8</v>
      </c>
      <c r="Q12" s="47">
        <v>7</v>
      </c>
      <c r="R12" s="47">
        <v>20</v>
      </c>
      <c r="S12" s="47">
        <v>10</v>
      </c>
      <c r="T12" s="47">
        <v>15</v>
      </c>
      <c r="U12" s="47">
        <v>20</v>
      </c>
      <c r="V12" s="47">
        <v>8</v>
      </c>
      <c r="W12" s="47">
        <v>7</v>
      </c>
      <c r="X12" s="47">
        <v>20</v>
      </c>
      <c r="Y12" s="47">
        <v>10</v>
      </c>
      <c r="Z12" s="47">
        <v>15</v>
      </c>
      <c r="AA12" s="47">
        <v>20</v>
      </c>
      <c r="AB12" s="47">
        <v>8</v>
      </c>
      <c r="AC12" s="47">
        <v>7</v>
      </c>
      <c r="AD12" s="47">
        <v>20</v>
      </c>
      <c r="AE12" s="47">
        <v>10</v>
      </c>
      <c r="AF12" s="47">
        <v>15</v>
      </c>
      <c r="AG12" s="47">
        <v>20</v>
      </c>
      <c r="AH12" s="47">
        <v>8</v>
      </c>
      <c r="AI12" s="47">
        <v>7</v>
      </c>
      <c r="AJ12" s="47">
        <v>20</v>
      </c>
      <c r="AK12" s="47">
        <v>10</v>
      </c>
      <c r="AL12" s="47">
        <v>15</v>
      </c>
      <c r="AM12" s="47">
        <v>20</v>
      </c>
      <c r="AN12" s="47">
        <v>8</v>
      </c>
      <c r="AO12" s="47">
        <v>7</v>
      </c>
      <c r="AP12" s="47">
        <v>20</v>
      </c>
      <c r="AQ12" s="47">
        <v>10</v>
      </c>
      <c r="AR12" s="47">
        <v>15</v>
      </c>
      <c r="AS12" s="47">
        <v>20</v>
      </c>
      <c r="AT12" s="47">
        <v>8</v>
      </c>
      <c r="AU12" s="47">
        <v>7</v>
      </c>
      <c r="AV12" s="47">
        <f>SUM(F12:$K12)</f>
        <v>80</v>
      </c>
      <c r="AW12" s="47">
        <f t="shared" si="1"/>
        <v>80</v>
      </c>
      <c r="AX12" s="47">
        <f t="shared" si="2"/>
        <v>80</v>
      </c>
      <c r="AY12" s="47">
        <f t="shared" si="3"/>
        <v>80</v>
      </c>
      <c r="AZ12" s="47">
        <f t="shared" si="4"/>
        <v>80</v>
      </c>
      <c r="BA12" s="47">
        <f t="shared" si="5"/>
        <v>80</v>
      </c>
      <c r="BB12" s="47">
        <f t="shared" si="6"/>
        <v>80</v>
      </c>
      <c r="BC12" s="47">
        <f t="array" ref="BC12">MAX(IF(AV12:BB12&gt;0,AV12:BB12))</f>
        <v>80</v>
      </c>
      <c r="BD12" s="47">
        <f t="array" ref="BD12">MIN(IF(AV12:BB12&gt;0,AV12:BB12))</f>
        <v>80</v>
      </c>
      <c r="BE12" s="54">
        <f t="shared" si="7"/>
        <v>80</v>
      </c>
    </row>
    <row r="13" customHeight="1" spans="1:57">
      <c r="A13" s="47">
        <v>11</v>
      </c>
      <c r="B13" s="48" t="str">
        <f t="shared" si="0"/>
        <v>5号面试室11号考生</v>
      </c>
      <c r="C13" s="48" t="e">
        <f>INDEX(#REF!,MATCH(B13,#REF!,0))</f>
        <v>#REF!</v>
      </c>
      <c r="D13" s="48" t="e">
        <f>INDEX(#REF!,MATCH(第5面试室!B13,#REF!,0))</f>
        <v>#REF!</v>
      </c>
      <c r="E13" s="49" t="e">
        <f>INDEX(#REF!,MATCH(第5面试室!B13,#REF!,0))</f>
        <v>#REF!</v>
      </c>
      <c r="F13" s="47">
        <v>20</v>
      </c>
      <c r="G13" s="47">
        <v>10</v>
      </c>
      <c r="H13" s="47">
        <v>15</v>
      </c>
      <c r="I13" s="47">
        <v>20</v>
      </c>
      <c r="J13" s="47">
        <v>8</v>
      </c>
      <c r="K13" s="47">
        <v>7</v>
      </c>
      <c r="L13" s="47">
        <v>20</v>
      </c>
      <c r="M13" s="47">
        <v>10</v>
      </c>
      <c r="N13" s="47">
        <v>15</v>
      </c>
      <c r="O13" s="47">
        <v>20</v>
      </c>
      <c r="P13" s="47">
        <v>8</v>
      </c>
      <c r="Q13" s="47">
        <v>7</v>
      </c>
      <c r="R13" s="47">
        <v>20</v>
      </c>
      <c r="S13" s="47">
        <v>10</v>
      </c>
      <c r="T13" s="47">
        <v>15</v>
      </c>
      <c r="U13" s="47">
        <v>20</v>
      </c>
      <c r="V13" s="47">
        <v>8</v>
      </c>
      <c r="W13" s="47">
        <v>7</v>
      </c>
      <c r="X13" s="47">
        <v>20</v>
      </c>
      <c r="Y13" s="47">
        <v>10</v>
      </c>
      <c r="Z13" s="47">
        <v>15</v>
      </c>
      <c r="AA13" s="47">
        <v>20</v>
      </c>
      <c r="AB13" s="47">
        <v>8</v>
      </c>
      <c r="AC13" s="47">
        <v>7</v>
      </c>
      <c r="AD13" s="47">
        <v>20</v>
      </c>
      <c r="AE13" s="47">
        <v>10</v>
      </c>
      <c r="AF13" s="47">
        <v>15</v>
      </c>
      <c r="AG13" s="47">
        <v>20</v>
      </c>
      <c r="AH13" s="47">
        <v>8</v>
      </c>
      <c r="AI13" s="47">
        <v>7</v>
      </c>
      <c r="AJ13" s="47">
        <v>20</v>
      </c>
      <c r="AK13" s="47">
        <v>10</v>
      </c>
      <c r="AL13" s="47">
        <v>15</v>
      </c>
      <c r="AM13" s="47">
        <v>20</v>
      </c>
      <c r="AN13" s="47">
        <v>8</v>
      </c>
      <c r="AO13" s="47">
        <v>7</v>
      </c>
      <c r="AP13" s="47">
        <v>20</v>
      </c>
      <c r="AQ13" s="47">
        <v>10</v>
      </c>
      <c r="AR13" s="47">
        <v>15</v>
      </c>
      <c r="AS13" s="47">
        <v>20</v>
      </c>
      <c r="AT13" s="47">
        <v>8</v>
      </c>
      <c r="AU13" s="47">
        <v>7</v>
      </c>
      <c r="AV13" s="47">
        <f>SUM(F13:$K13)</f>
        <v>80</v>
      </c>
      <c r="AW13" s="47">
        <f t="shared" si="1"/>
        <v>80</v>
      </c>
      <c r="AX13" s="47">
        <f t="shared" si="2"/>
        <v>80</v>
      </c>
      <c r="AY13" s="47">
        <f t="shared" si="3"/>
        <v>80</v>
      </c>
      <c r="AZ13" s="47">
        <f t="shared" si="4"/>
        <v>80</v>
      </c>
      <c r="BA13" s="47">
        <f t="shared" si="5"/>
        <v>80</v>
      </c>
      <c r="BB13" s="47">
        <f t="shared" si="6"/>
        <v>80</v>
      </c>
      <c r="BC13" s="47">
        <f t="array" ref="BC13">MAX(IF(AV13:BB13&gt;0,AV13:BB13))</f>
        <v>80</v>
      </c>
      <c r="BD13" s="47">
        <f t="array" ref="BD13">MIN(IF(AV13:BB13&gt;0,AV13:BB13))</f>
        <v>80</v>
      </c>
      <c r="BE13" s="54">
        <f t="shared" si="7"/>
        <v>80</v>
      </c>
    </row>
    <row r="14" customHeight="1" spans="1:57">
      <c r="A14" s="47">
        <v>12</v>
      </c>
      <c r="B14" s="48" t="str">
        <f t="shared" si="0"/>
        <v>5号面试室12号考生</v>
      </c>
      <c r="C14" s="48" t="e">
        <f>INDEX(#REF!,MATCH(B14,#REF!,0))</f>
        <v>#REF!</v>
      </c>
      <c r="D14" s="48" t="e">
        <f>INDEX(#REF!,MATCH(第5面试室!B14,#REF!,0))</f>
        <v>#REF!</v>
      </c>
      <c r="E14" s="49" t="e">
        <f>INDEX(#REF!,MATCH(第5面试室!B14,#REF!,0))</f>
        <v>#REF!</v>
      </c>
      <c r="F14" s="47">
        <v>20</v>
      </c>
      <c r="G14" s="47">
        <v>10</v>
      </c>
      <c r="H14" s="47">
        <v>15</v>
      </c>
      <c r="I14" s="47">
        <v>20</v>
      </c>
      <c r="J14" s="47">
        <v>8</v>
      </c>
      <c r="K14" s="47">
        <v>7</v>
      </c>
      <c r="L14" s="47">
        <v>20</v>
      </c>
      <c r="M14" s="47">
        <v>10</v>
      </c>
      <c r="N14" s="47">
        <v>15</v>
      </c>
      <c r="O14" s="47">
        <v>20</v>
      </c>
      <c r="P14" s="47">
        <v>8</v>
      </c>
      <c r="Q14" s="47">
        <v>7</v>
      </c>
      <c r="R14" s="47">
        <v>20</v>
      </c>
      <c r="S14" s="47">
        <v>10</v>
      </c>
      <c r="T14" s="47">
        <v>15</v>
      </c>
      <c r="U14" s="47">
        <v>20</v>
      </c>
      <c r="V14" s="47">
        <v>8</v>
      </c>
      <c r="W14" s="47">
        <v>7</v>
      </c>
      <c r="X14" s="47">
        <v>20</v>
      </c>
      <c r="Y14" s="47">
        <v>10</v>
      </c>
      <c r="Z14" s="47">
        <v>15</v>
      </c>
      <c r="AA14" s="47">
        <v>20</v>
      </c>
      <c r="AB14" s="47">
        <v>8</v>
      </c>
      <c r="AC14" s="47">
        <v>7</v>
      </c>
      <c r="AD14" s="47">
        <v>20</v>
      </c>
      <c r="AE14" s="47">
        <v>10</v>
      </c>
      <c r="AF14" s="47">
        <v>15</v>
      </c>
      <c r="AG14" s="47">
        <v>20</v>
      </c>
      <c r="AH14" s="47">
        <v>8</v>
      </c>
      <c r="AI14" s="47">
        <v>7</v>
      </c>
      <c r="AJ14" s="47">
        <v>20</v>
      </c>
      <c r="AK14" s="47">
        <v>10</v>
      </c>
      <c r="AL14" s="47">
        <v>15</v>
      </c>
      <c r="AM14" s="47">
        <v>20</v>
      </c>
      <c r="AN14" s="47">
        <v>8</v>
      </c>
      <c r="AO14" s="47">
        <v>7</v>
      </c>
      <c r="AP14" s="47">
        <v>20</v>
      </c>
      <c r="AQ14" s="47">
        <v>10</v>
      </c>
      <c r="AR14" s="47">
        <v>15</v>
      </c>
      <c r="AS14" s="47">
        <v>20</v>
      </c>
      <c r="AT14" s="47">
        <v>8</v>
      </c>
      <c r="AU14" s="47">
        <v>7</v>
      </c>
      <c r="AV14" s="47">
        <f>SUM(F14:$K14)</f>
        <v>80</v>
      </c>
      <c r="AW14" s="47">
        <f t="shared" si="1"/>
        <v>80</v>
      </c>
      <c r="AX14" s="47">
        <f t="shared" si="2"/>
        <v>80</v>
      </c>
      <c r="AY14" s="47">
        <f t="shared" si="3"/>
        <v>80</v>
      </c>
      <c r="AZ14" s="47">
        <f t="shared" si="4"/>
        <v>80</v>
      </c>
      <c r="BA14" s="47">
        <f t="shared" si="5"/>
        <v>80</v>
      </c>
      <c r="BB14" s="47">
        <f t="shared" si="6"/>
        <v>80</v>
      </c>
      <c r="BC14" s="47">
        <f t="array" ref="BC14">MAX(IF(AV14:BB14&gt;0,AV14:BB14))</f>
        <v>80</v>
      </c>
      <c r="BD14" s="47">
        <f t="array" ref="BD14">MIN(IF(AV14:BB14&gt;0,AV14:BB14))</f>
        <v>80</v>
      </c>
      <c r="BE14" s="54">
        <f t="shared" si="7"/>
        <v>80</v>
      </c>
    </row>
    <row r="15" customHeight="1" spans="1:57">
      <c r="A15" s="47">
        <v>13</v>
      </c>
      <c r="B15" s="48" t="str">
        <f t="shared" si="0"/>
        <v>5号面试室13号考生</v>
      </c>
      <c r="C15" s="48" t="e">
        <f>INDEX(#REF!,MATCH(B15,#REF!,0))</f>
        <v>#REF!</v>
      </c>
      <c r="D15" s="48" t="e">
        <f>INDEX(#REF!,MATCH(第5面试室!B15,#REF!,0))</f>
        <v>#REF!</v>
      </c>
      <c r="E15" s="49" t="e">
        <f>INDEX(#REF!,MATCH(第5面试室!B15,#REF!,0))</f>
        <v>#REF!</v>
      </c>
      <c r="F15" s="47">
        <v>20</v>
      </c>
      <c r="G15" s="47">
        <v>10</v>
      </c>
      <c r="H15" s="47">
        <v>15</v>
      </c>
      <c r="I15" s="47">
        <v>20</v>
      </c>
      <c r="J15" s="47">
        <v>8</v>
      </c>
      <c r="K15" s="47">
        <v>7</v>
      </c>
      <c r="L15" s="47">
        <v>20</v>
      </c>
      <c r="M15" s="47">
        <v>10</v>
      </c>
      <c r="N15" s="47">
        <v>15</v>
      </c>
      <c r="O15" s="47">
        <v>20</v>
      </c>
      <c r="P15" s="47">
        <v>8</v>
      </c>
      <c r="Q15" s="47">
        <v>7</v>
      </c>
      <c r="R15" s="47">
        <v>20</v>
      </c>
      <c r="S15" s="47">
        <v>10</v>
      </c>
      <c r="T15" s="47">
        <v>15</v>
      </c>
      <c r="U15" s="47">
        <v>20</v>
      </c>
      <c r="V15" s="47">
        <v>8</v>
      </c>
      <c r="W15" s="47">
        <v>7</v>
      </c>
      <c r="X15" s="47">
        <v>20</v>
      </c>
      <c r="Y15" s="47">
        <v>10</v>
      </c>
      <c r="Z15" s="47">
        <v>15</v>
      </c>
      <c r="AA15" s="47">
        <v>20</v>
      </c>
      <c r="AB15" s="47">
        <v>8</v>
      </c>
      <c r="AC15" s="47">
        <v>7</v>
      </c>
      <c r="AD15" s="47">
        <v>20</v>
      </c>
      <c r="AE15" s="47">
        <v>10</v>
      </c>
      <c r="AF15" s="47">
        <v>15</v>
      </c>
      <c r="AG15" s="47">
        <v>20</v>
      </c>
      <c r="AH15" s="47">
        <v>8</v>
      </c>
      <c r="AI15" s="47">
        <v>7</v>
      </c>
      <c r="AJ15" s="47">
        <v>20</v>
      </c>
      <c r="AK15" s="47">
        <v>10</v>
      </c>
      <c r="AL15" s="47">
        <v>15</v>
      </c>
      <c r="AM15" s="47">
        <v>20</v>
      </c>
      <c r="AN15" s="47">
        <v>8</v>
      </c>
      <c r="AO15" s="47">
        <v>7</v>
      </c>
      <c r="AP15" s="47">
        <v>20</v>
      </c>
      <c r="AQ15" s="47">
        <v>10</v>
      </c>
      <c r="AR15" s="47">
        <v>15</v>
      </c>
      <c r="AS15" s="47">
        <v>20</v>
      </c>
      <c r="AT15" s="47">
        <v>8</v>
      </c>
      <c r="AU15" s="47">
        <v>7</v>
      </c>
      <c r="AV15" s="47">
        <f>SUM(F15:$K15)</f>
        <v>80</v>
      </c>
      <c r="AW15" s="47">
        <f t="shared" si="1"/>
        <v>80</v>
      </c>
      <c r="AX15" s="47">
        <f t="shared" si="2"/>
        <v>80</v>
      </c>
      <c r="AY15" s="47">
        <f t="shared" si="3"/>
        <v>80</v>
      </c>
      <c r="AZ15" s="47">
        <f t="shared" si="4"/>
        <v>80</v>
      </c>
      <c r="BA15" s="47">
        <f t="shared" si="5"/>
        <v>80</v>
      </c>
      <c r="BB15" s="47">
        <f t="shared" si="6"/>
        <v>80</v>
      </c>
      <c r="BC15" s="47">
        <f t="array" ref="BC15">MAX(IF(AV15:BB15&gt;0,AV15:BB15))</f>
        <v>80</v>
      </c>
      <c r="BD15" s="47">
        <f t="array" ref="BD15">MIN(IF(AV15:BB15&gt;0,AV15:BB15))</f>
        <v>80</v>
      </c>
      <c r="BE15" s="54">
        <f t="shared" si="7"/>
        <v>80</v>
      </c>
    </row>
    <row r="16" customHeight="1" spans="1:57">
      <c r="A16" s="47">
        <v>14</v>
      </c>
      <c r="B16" s="48" t="str">
        <f t="shared" si="0"/>
        <v>5号面试室14号考生</v>
      </c>
      <c r="C16" s="48" t="e">
        <f>INDEX(#REF!,MATCH(B16,#REF!,0))</f>
        <v>#REF!</v>
      </c>
      <c r="D16" s="48" t="e">
        <f>INDEX(#REF!,MATCH(第5面试室!B16,#REF!,0))</f>
        <v>#REF!</v>
      </c>
      <c r="E16" s="49" t="e">
        <f>INDEX(#REF!,MATCH(第5面试室!B16,#REF!,0))</f>
        <v>#REF!</v>
      </c>
      <c r="F16" s="47">
        <v>20</v>
      </c>
      <c r="G16" s="47">
        <v>10</v>
      </c>
      <c r="H16" s="47">
        <v>15</v>
      </c>
      <c r="I16" s="47">
        <v>20</v>
      </c>
      <c r="J16" s="47">
        <v>8</v>
      </c>
      <c r="K16" s="47">
        <v>7</v>
      </c>
      <c r="L16" s="47">
        <v>20</v>
      </c>
      <c r="M16" s="47">
        <v>10</v>
      </c>
      <c r="N16" s="47">
        <v>15</v>
      </c>
      <c r="O16" s="47">
        <v>20</v>
      </c>
      <c r="P16" s="47">
        <v>8</v>
      </c>
      <c r="Q16" s="47">
        <v>7</v>
      </c>
      <c r="R16" s="47">
        <v>20</v>
      </c>
      <c r="S16" s="47">
        <v>10</v>
      </c>
      <c r="T16" s="47">
        <v>15</v>
      </c>
      <c r="U16" s="47">
        <v>20</v>
      </c>
      <c r="V16" s="47">
        <v>8</v>
      </c>
      <c r="W16" s="47">
        <v>7</v>
      </c>
      <c r="X16" s="47">
        <v>20</v>
      </c>
      <c r="Y16" s="47">
        <v>10</v>
      </c>
      <c r="Z16" s="47">
        <v>15</v>
      </c>
      <c r="AA16" s="47">
        <v>20</v>
      </c>
      <c r="AB16" s="47">
        <v>8</v>
      </c>
      <c r="AC16" s="47">
        <v>7</v>
      </c>
      <c r="AD16" s="47">
        <v>20</v>
      </c>
      <c r="AE16" s="47">
        <v>10</v>
      </c>
      <c r="AF16" s="47">
        <v>15</v>
      </c>
      <c r="AG16" s="47">
        <v>20</v>
      </c>
      <c r="AH16" s="47">
        <v>8</v>
      </c>
      <c r="AI16" s="47">
        <v>7</v>
      </c>
      <c r="AJ16" s="47">
        <v>20</v>
      </c>
      <c r="AK16" s="47">
        <v>10</v>
      </c>
      <c r="AL16" s="47">
        <v>15</v>
      </c>
      <c r="AM16" s="47">
        <v>20</v>
      </c>
      <c r="AN16" s="47">
        <v>8</v>
      </c>
      <c r="AO16" s="47">
        <v>7</v>
      </c>
      <c r="AP16" s="47">
        <v>20</v>
      </c>
      <c r="AQ16" s="47">
        <v>10</v>
      </c>
      <c r="AR16" s="47">
        <v>15</v>
      </c>
      <c r="AS16" s="47">
        <v>20</v>
      </c>
      <c r="AT16" s="47">
        <v>8</v>
      </c>
      <c r="AU16" s="47">
        <v>7</v>
      </c>
      <c r="AV16" s="47">
        <f>SUM(F16:$K16)</f>
        <v>80</v>
      </c>
      <c r="AW16" s="47">
        <f t="shared" si="1"/>
        <v>80</v>
      </c>
      <c r="AX16" s="47">
        <f t="shared" si="2"/>
        <v>80</v>
      </c>
      <c r="AY16" s="47">
        <f t="shared" si="3"/>
        <v>80</v>
      </c>
      <c r="AZ16" s="47">
        <f t="shared" si="4"/>
        <v>80</v>
      </c>
      <c r="BA16" s="47">
        <f t="shared" si="5"/>
        <v>80</v>
      </c>
      <c r="BB16" s="47">
        <f t="shared" si="6"/>
        <v>80</v>
      </c>
      <c r="BC16" s="47">
        <f t="array" ref="BC16">MAX(IF(AV16:BB16&gt;0,AV16:BB16))</f>
        <v>80</v>
      </c>
      <c r="BD16" s="47">
        <f t="array" ref="BD16">MIN(IF(AV16:BB16&gt;0,AV16:BB16))</f>
        <v>80</v>
      </c>
      <c r="BE16" s="54">
        <f t="shared" si="7"/>
        <v>80</v>
      </c>
    </row>
    <row r="17" customHeight="1" spans="1:57">
      <c r="A17" s="47">
        <v>15</v>
      </c>
      <c r="B17" s="48" t="str">
        <f t="shared" si="0"/>
        <v>5号面试室15号考生</v>
      </c>
      <c r="C17" s="48" t="e">
        <f>INDEX(#REF!,MATCH(B17,#REF!,0))</f>
        <v>#REF!</v>
      </c>
      <c r="D17" s="48" t="e">
        <f>INDEX(#REF!,MATCH(第5面试室!B17,#REF!,0))</f>
        <v>#REF!</v>
      </c>
      <c r="E17" s="49" t="e">
        <f>INDEX(#REF!,MATCH(第5面试室!B17,#REF!,0))</f>
        <v>#REF!</v>
      </c>
      <c r="F17" s="47">
        <v>20</v>
      </c>
      <c r="G17" s="47">
        <v>10</v>
      </c>
      <c r="H17" s="47">
        <v>15</v>
      </c>
      <c r="I17" s="47">
        <v>20</v>
      </c>
      <c r="J17" s="47">
        <v>8</v>
      </c>
      <c r="K17" s="47">
        <v>7</v>
      </c>
      <c r="L17" s="47">
        <v>20</v>
      </c>
      <c r="M17" s="47">
        <v>10</v>
      </c>
      <c r="N17" s="47">
        <v>15</v>
      </c>
      <c r="O17" s="47">
        <v>20</v>
      </c>
      <c r="P17" s="47">
        <v>8</v>
      </c>
      <c r="Q17" s="47">
        <v>7</v>
      </c>
      <c r="R17" s="47">
        <v>20</v>
      </c>
      <c r="S17" s="47">
        <v>10</v>
      </c>
      <c r="T17" s="47">
        <v>15</v>
      </c>
      <c r="U17" s="47">
        <v>20</v>
      </c>
      <c r="V17" s="47">
        <v>8</v>
      </c>
      <c r="W17" s="47">
        <v>7</v>
      </c>
      <c r="X17" s="47">
        <v>20</v>
      </c>
      <c r="Y17" s="47">
        <v>10</v>
      </c>
      <c r="Z17" s="47">
        <v>15</v>
      </c>
      <c r="AA17" s="47">
        <v>20</v>
      </c>
      <c r="AB17" s="47">
        <v>8</v>
      </c>
      <c r="AC17" s="47">
        <v>7</v>
      </c>
      <c r="AD17" s="47">
        <v>20</v>
      </c>
      <c r="AE17" s="47">
        <v>10</v>
      </c>
      <c r="AF17" s="47">
        <v>15</v>
      </c>
      <c r="AG17" s="47">
        <v>20</v>
      </c>
      <c r="AH17" s="47">
        <v>8</v>
      </c>
      <c r="AI17" s="47">
        <v>7</v>
      </c>
      <c r="AJ17" s="47">
        <v>20</v>
      </c>
      <c r="AK17" s="47">
        <v>10</v>
      </c>
      <c r="AL17" s="47">
        <v>15</v>
      </c>
      <c r="AM17" s="47">
        <v>20</v>
      </c>
      <c r="AN17" s="47">
        <v>8</v>
      </c>
      <c r="AO17" s="47">
        <v>7</v>
      </c>
      <c r="AP17" s="47">
        <v>20</v>
      </c>
      <c r="AQ17" s="47">
        <v>10</v>
      </c>
      <c r="AR17" s="47">
        <v>15</v>
      </c>
      <c r="AS17" s="47">
        <v>20</v>
      </c>
      <c r="AT17" s="47">
        <v>8</v>
      </c>
      <c r="AU17" s="47">
        <v>7</v>
      </c>
      <c r="AV17" s="47">
        <f>SUM(F17:$K17)</f>
        <v>80</v>
      </c>
      <c r="AW17" s="47">
        <f t="shared" si="1"/>
        <v>80</v>
      </c>
      <c r="AX17" s="47">
        <f t="shared" si="2"/>
        <v>80</v>
      </c>
      <c r="AY17" s="47">
        <f t="shared" si="3"/>
        <v>80</v>
      </c>
      <c r="AZ17" s="47">
        <f t="shared" si="4"/>
        <v>80</v>
      </c>
      <c r="BA17" s="47">
        <f t="shared" si="5"/>
        <v>80</v>
      </c>
      <c r="BB17" s="47">
        <f t="shared" si="6"/>
        <v>80</v>
      </c>
      <c r="BC17" s="47">
        <f t="array" ref="BC17">MAX(IF(AV17:BB17&gt;0,AV17:BB17))</f>
        <v>80</v>
      </c>
      <c r="BD17" s="47">
        <f t="array" ref="BD17">MIN(IF(AV17:BB17&gt;0,AV17:BB17))</f>
        <v>80</v>
      </c>
      <c r="BE17" s="54">
        <f t="shared" si="7"/>
        <v>80</v>
      </c>
    </row>
    <row r="18" customHeight="1" spans="1:57">
      <c r="A18" s="47">
        <v>16</v>
      </c>
      <c r="B18" s="48" t="str">
        <f t="shared" si="0"/>
        <v>5号面试室16号考生</v>
      </c>
      <c r="C18" s="48" t="e">
        <f>INDEX(#REF!,MATCH(B18,#REF!,0))</f>
        <v>#REF!</v>
      </c>
      <c r="D18" s="48" t="e">
        <f>INDEX(#REF!,MATCH(第5面试室!B18,#REF!,0))</f>
        <v>#REF!</v>
      </c>
      <c r="E18" s="49" t="e">
        <f>INDEX(#REF!,MATCH(第5面试室!B18,#REF!,0))</f>
        <v>#REF!</v>
      </c>
      <c r="F18" s="47">
        <v>20</v>
      </c>
      <c r="G18" s="47">
        <v>10</v>
      </c>
      <c r="H18" s="47">
        <v>15</v>
      </c>
      <c r="I18" s="47">
        <v>20</v>
      </c>
      <c r="J18" s="47">
        <v>8</v>
      </c>
      <c r="K18" s="47">
        <v>7</v>
      </c>
      <c r="L18" s="47">
        <v>20</v>
      </c>
      <c r="M18" s="47">
        <v>10</v>
      </c>
      <c r="N18" s="47">
        <v>15</v>
      </c>
      <c r="O18" s="47">
        <v>20</v>
      </c>
      <c r="P18" s="47">
        <v>8</v>
      </c>
      <c r="Q18" s="47">
        <v>7</v>
      </c>
      <c r="R18" s="47">
        <v>20</v>
      </c>
      <c r="S18" s="47">
        <v>10</v>
      </c>
      <c r="T18" s="47">
        <v>15</v>
      </c>
      <c r="U18" s="47">
        <v>20</v>
      </c>
      <c r="V18" s="47">
        <v>8</v>
      </c>
      <c r="W18" s="47">
        <v>7</v>
      </c>
      <c r="X18" s="47">
        <v>20</v>
      </c>
      <c r="Y18" s="47">
        <v>10</v>
      </c>
      <c r="Z18" s="47">
        <v>15</v>
      </c>
      <c r="AA18" s="47">
        <v>20</v>
      </c>
      <c r="AB18" s="47">
        <v>8</v>
      </c>
      <c r="AC18" s="47">
        <v>7</v>
      </c>
      <c r="AD18" s="47">
        <v>20</v>
      </c>
      <c r="AE18" s="47">
        <v>10</v>
      </c>
      <c r="AF18" s="47">
        <v>15</v>
      </c>
      <c r="AG18" s="47">
        <v>20</v>
      </c>
      <c r="AH18" s="47">
        <v>8</v>
      </c>
      <c r="AI18" s="47">
        <v>7</v>
      </c>
      <c r="AJ18" s="47">
        <v>20</v>
      </c>
      <c r="AK18" s="47">
        <v>10</v>
      </c>
      <c r="AL18" s="47">
        <v>15</v>
      </c>
      <c r="AM18" s="47">
        <v>20</v>
      </c>
      <c r="AN18" s="47">
        <v>8</v>
      </c>
      <c r="AO18" s="47">
        <v>7</v>
      </c>
      <c r="AP18" s="47">
        <v>20</v>
      </c>
      <c r="AQ18" s="47">
        <v>10</v>
      </c>
      <c r="AR18" s="47">
        <v>15</v>
      </c>
      <c r="AS18" s="47">
        <v>20</v>
      </c>
      <c r="AT18" s="47">
        <v>8</v>
      </c>
      <c r="AU18" s="47">
        <v>7</v>
      </c>
      <c r="AV18" s="47">
        <f>SUM(F18:$K18)</f>
        <v>80</v>
      </c>
      <c r="AW18" s="47">
        <f t="shared" si="1"/>
        <v>80</v>
      </c>
      <c r="AX18" s="47">
        <f t="shared" si="2"/>
        <v>80</v>
      </c>
      <c r="AY18" s="47">
        <f t="shared" si="3"/>
        <v>80</v>
      </c>
      <c r="AZ18" s="47">
        <f t="shared" si="4"/>
        <v>80</v>
      </c>
      <c r="BA18" s="47">
        <f t="shared" si="5"/>
        <v>80</v>
      </c>
      <c r="BB18" s="47">
        <f t="shared" si="6"/>
        <v>80</v>
      </c>
      <c r="BC18" s="47">
        <f t="array" ref="BC18">MAX(IF(AV18:BB18&gt;0,AV18:BB18))</f>
        <v>80</v>
      </c>
      <c r="BD18" s="47">
        <f t="array" ref="BD18">MIN(IF(AV18:BB18&gt;0,AV18:BB18))</f>
        <v>80</v>
      </c>
      <c r="BE18" s="54">
        <f t="shared" si="7"/>
        <v>80</v>
      </c>
    </row>
    <row r="19" customHeight="1" spans="1:57">
      <c r="A19" s="47">
        <v>17</v>
      </c>
      <c r="B19" s="48" t="str">
        <f t="shared" si="0"/>
        <v>5号面试室17号考生</v>
      </c>
      <c r="C19" s="48" t="e">
        <f>INDEX(#REF!,MATCH(B19,#REF!,0))</f>
        <v>#REF!</v>
      </c>
      <c r="D19" s="48" t="e">
        <f>INDEX(#REF!,MATCH(第5面试室!B19,#REF!,0))</f>
        <v>#REF!</v>
      </c>
      <c r="E19" s="49" t="e">
        <f>INDEX(#REF!,MATCH(第5面试室!B19,#REF!,0))</f>
        <v>#REF!</v>
      </c>
      <c r="F19" s="47">
        <v>20</v>
      </c>
      <c r="G19" s="47">
        <v>10</v>
      </c>
      <c r="H19" s="47">
        <v>15</v>
      </c>
      <c r="I19" s="47">
        <v>20</v>
      </c>
      <c r="J19" s="47">
        <v>8</v>
      </c>
      <c r="K19" s="47">
        <v>7</v>
      </c>
      <c r="L19" s="47">
        <v>20</v>
      </c>
      <c r="M19" s="47">
        <v>10</v>
      </c>
      <c r="N19" s="47">
        <v>15</v>
      </c>
      <c r="O19" s="47">
        <v>20</v>
      </c>
      <c r="P19" s="47">
        <v>8</v>
      </c>
      <c r="Q19" s="47">
        <v>7</v>
      </c>
      <c r="R19" s="47">
        <v>20</v>
      </c>
      <c r="S19" s="47">
        <v>10</v>
      </c>
      <c r="T19" s="47">
        <v>15</v>
      </c>
      <c r="U19" s="47">
        <v>20</v>
      </c>
      <c r="V19" s="47">
        <v>8</v>
      </c>
      <c r="W19" s="47">
        <v>7</v>
      </c>
      <c r="X19" s="47">
        <v>20</v>
      </c>
      <c r="Y19" s="47">
        <v>10</v>
      </c>
      <c r="Z19" s="47">
        <v>15</v>
      </c>
      <c r="AA19" s="47">
        <v>20</v>
      </c>
      <c r="AB19" s="47">
        <v>8</v>
      </c>
      <c r="AC19" s="47">
        <v>7</v>
      </c>
      <c r="AD19" s="47">
        <v>20</v>
      </c>
      <c r="AE19" s="47">
        <v>10</v>
      </c>
      <c r="AF19" s="47">
        <v>15</v>
      </c>
      <c r="AG19" s="47">
        <v>20</v>
      </c>
      <c r="AH19" s="47">
        <v>8</v>
      </c>
      <c r="AI19" s="47">
        <v>7</v>
      </c>
      <c r="AJ19" s="47">
        <v>20</v>
      </c>
      <c r="AK19" s="47">
        <v>10</v>
      </c>
      <c r="AL19" s="47">
        <v>15</v>
      </c>
      <c r="AM19" s="47">
        <v>20</v>
      </c>
      <c r="AN19" s="47">
        <v>8</v>
      </c>
      <c r="AO19" s="47">
        <v>7</v>
      </c>
      <c r="AP19" s="47">
        <v>20</v>
      </c>
      <c r="AQ19" s="47">
        <v>10</v>
      </c>
      <c r="AR19" s="47">
        <v>15</v>
      </c>
      <c r="AS19" s="47">
        <v>20</v>
      </c>
      <c r="AT19" s="47">
        <v>8</v>
      </c>
      <c r="AU19" s="47">
        <v>7</v>
      </c>
      <c r="AV19" s="47">
        <f>SUM(F19:$K19)</f>
        <v>80</v>
      </c>
      <c r="AW19" s="47">
        <f t="shared" si="1"/>
        <v>80</v>
      </c>
      <c r="AX19" s="47">
        <f t="shared" si="2"/>
        <v>80</v>
      </c>
      <c r="AY19" s="47">
        <f t="shared" si="3"/>
        <v>80</v>
      </c>
      <c r="AZ19" s="47">
        <f t="shared" si="4"/>
        <v>80</v>
      </c>
      <c r="BA19" s="47">
        <f t="shared" si="5"/>
        <v>80</v>
      </c>
      <c r="BB19" s="47">
        <f t="shared" si="6"/>
        <v>80</v>
      </c>
      <c r="BC19" s="47">
        <f t="array" ref="BC19">MAX(IF(AV19:BB19&gt;0,AV19:BB19))</f>
        <v>80</v>
      </c>
      <c r="BD19" s="47">
        <f t="array" ref="BD19">MIN(IF(AV19:BB19&gt;0,AV19:BB19))</f>
        <v>80</v>
      </c>
      <c r="BE19" s="54">
        <f t="shared" si="7"/>
        <v>80</v>
      </c>
    </row>
    <row r="20" customHeight="1" spans="1:57">
      <c r="A20" s="47">
        <v>18</v>
      </c>
      <c r="B20" s="48" t="str">
        <f t="shared" si="0"/>
        <v>5号面试室18号考生</v>
      </c>
      <c r="C20" s="48" t="e">
        <f>INDEX(#REF!,MATCH(B20,#REF!,0))</f>
        <v>#REF!</v>
      </c>
      <c r="D20" s="48" t="e">
        <f>INDEX(#REF!,MATCH(第5面试室!B20,#REF!,0))</f>
        <v>#REF!</v>
      </c>
      <c r="E20" s="49" t="e">
        <f>INDEX(#REF!,MATCH(第5面试室!B20,#REF!,0))</f>
        <v>#REF!</v>
      </c>
      <c r="F20" s="47">
        <v>20</v>
      </c>
      <c r="G20" s="47">
        <v>10</v>
      </c>
      <c r="H20" s="47">
        <v>15</v>
      </c>
      <c r="I20" s="47">
        <v>20</v>
      </c>
      <c r="J20" s="47">
        <v>8</v>
      </c>
      <c r="K20" s="47">
        <v>7</v>
      </c>
      <c r="L20" s="47">
        <v>20</v>
      </c>
      <c r="M20" s="47">
        <v>10</v>
      </c>
      <c r="N20" s="47">
        <v>15</v>
      </c>
      <c r="O20" s="47">
        <v>20</v>
      </c>
      <c r="P20" s="47">
        <v>8</v>
      </c>
      <c r="Q20" s="47">
        <v>7</v>
      </c>
      <c r="R20" s="47">
        <v>20</v>
      </c>
      <c r="S20" s="47">
        <v>10</v>
      </c>
      <c r="T20" s="47">
        <v>15</v>
      </c>
      <c r="U20" s="47">
        <v>20</v>
      </c>
      <c r="V20" s="47">
        <v>8</v>
      </c>
      <c r="W20" s="47">
        <v>7</v>
      </c>
      <c r="X20" s="47">
        <v>20</v>
      </c>
      <c r="Y20" s="47">
        <v>10</v>
      </c>
      <c r="Z20" s="47">
        <v>15</v>
      </c>
      <c r="AA20" s="47">
        <v>20</v>
      </c>
      <c r="AB20" s="47">
        <v>8</v>
      </c>
      <c r="AC20" s="47">
        <v>7</v>
      </c>
      <c r="AD20" s="47">
        <v>20</v>
      </c>
      <c r="AE20" s="47">
        <v>10</v>
      </c>
      <c r="AF20" s="47">
        <v>15</v>
      </c>
      <c r="AG20" s="47">
        <v>20</v>
      </c>
      <c r="AH20" s="47">
        <v>8</v>
      </c>
      <c r="AI20" s="47">
        <v>7</v>
      </c>
      <c r="AJ20" s="47">
        <v>20</v>
      </c>
      <c r="AK20" s="47">
        <v>10</v>
      </c>
      <c r="AL20" s="47">
        <v>15</v>
      </c>
      <c r="AM20" s="47">
        <v>20</v>
      </c>
      <c r="AN20" s="47">
        <v>8</v>
      </c>
      <c r="AO20" s="47">
        <v>7</v>
      </c>
      <c r="AP20" s="47">
        <v>20</v>
      </c>
      <c r="AQ20" s="47">
        <v>10</v>
      </c>
      <c r="AR20" s="47">
        <v>15</v>
      </c>
      <c r="AS20" s="47">
        <v>20</v>
      </c>
      <c r="AT20" s="47">
        <v>8</v>
      </c>
      <c r="AU20" s="47">
        <v>7</v>
      </c>
      <c r="AV20" s="47">
        <f>SUM(F20:$K20)</f>
        <v>80</v>
      </c>
      <c r="AW20" s="47">
        <f t="shared" si="1"/>
        <v>80</v>
      </c>
      <c r="AX20" s="47">
        <f t="shared" si="2"/>
        <v>80</v>
      </c>
      <c r="AY20" s="47">
        <f t="shared" si="3"/>
        <v>80</v>
      </c>
      <c r="AZ20" s="47">
        <f t="shared" si="4"/>
        <v>80</v>
      </c>
      <c r="BA20" s="47">
        <f t="shared" si="5"/>
        <v>80</v>
      </c>
      <c r="BB20" s="47">
        <f t="shared" si="6"/>
        <v>80</v>
      </c>
      <c r="BC20" s="47">
        <f t="array" ref="BC20">MAX(IF(AV20:BB20&gt;0,AV20:BB20))</f>
        <v>80</v>
      </c>
      <c r="BD20" s="47">
        <f t="array" ref="BD20">MIN(IF(AV20:BB20&gt;0,AV20:BB20))</f>
        <v>80</v>
      </c>
      <c r="BE20" s="54">
        <f t="shared" si="7"/>
        <v>80</v>
      </c>
    </row>
    <row r="21" customHeight="1" spans="1:57">
      <c r="A21" s="47">
        <v>19</v>
      </c>
      <c r="B21" s="48" t="str">
        <f t="shared" si="0"/>
        <v>5号面试室19号考生</v>
      </c>
      <c r="C21" s="48" t="e">
        <f>INDEX(#REF!,MATCH(B21,#REF!,0))</f>
        <v>#REF!</v>
      </c>
      <c r="D21" s="48" t="e">
        <f>INDEX(#REF!,MATCH(第5面试室!B21,#REF!,0))</f>
        <v>#REF!</v>
      </c>
      <c r="E21" s="49" t="e">
        <f>INDEX(#REF!,MATCH(第5面试室!B21,#REF!,0))</f>
        <v>#REF!</v>
      </c>
      <c r="F21" s="47">
        <v>20</v>
      </c>
      <c r="G21" s="47">
        <v>10</v>
      </c>
      <c r="H21" s="47">
        <v>15</v>
      </c>
      <c r="I21" s="47">
        <v>20</v>
      </c>
      <c r="J21" s="47">
        <v>8</v>
      </c>
      <c r="K21" s="47">
        <v>7</v>
      </c>
      <c r="L21" s="47">
        <v>20</v>
      </c>
      <c r="M21" s="47">
        <v>10</v>
      </c>
      <c r="N21" s="47">
        <v>15</v>
      </c>
      <c r="O21" s="47">
        <v>20</v>
      </c>
      <c r="P21" s="47">
        <v>8</v>
      </c>
      <c r="Q21" s="47">
        <v>7</v>
      </c>
      <c r="R21" s="47">
        <v>20</v>
      </c>
      <c r="S21" s="47">
        <v>10</v>
      </c>
      <c r="T21" s="47">
        <v>15</v>
      </c>
      <c r="U21" s="47">
        <v>20</v>
      </c>
      <c r="V21" s="47">
        <v>8</v>
      </c>
      <c r="W21" s="47">
        <v>7</v>
      </c>
      <c r="X21" s="47">
        <v>20</v>
      </c>
      <c r="Y21" s="47">
        <v>10</v>
      </c>
      <c r="Z21" s="47">
        <v>15</v>
      </c>
      <c r="AA21" s="47">
        <v>20</v>
      </c>
      <c r="AB21" s="47">
        <v>8</v>
      </c>
      <c r="AC21" s="47">
        <v>7</v>
      </c>
      <c r="AD21" s="47">
        <v>20</v>
      </c>
      <c r="AE21" s="47">
        <v>10</v>
      </c>
      <c r="AF21" s="47">
        <v>15</v>
      </c>
      <c r="AG21" s="47">
        <v>20</v>
      </c>
      <c r="AH21" s="47">
        <v>8</v>
      </c>
      <c r="AI21" s="47">
        <v>7</v>
      </c>
      <c r="AJ21" s="47">
        <v>20</v>
      </c>
      <c r="AK21" s="47">
        <v>10</v>
      </c>
      <c r="AL21" s="47">
        <v>15</v>
      </c>
      <c r="AM21" s="47">
        <v>20</v>
      </c>
      <c r="AN21" s="47">
        <v>8</v>
      </c>
      <c r="AO21" s="47">
        <v>7</v>
      </c>
      <c r="AP21" s="47">
        <v>20</v>
      </c>
      <c r="AQ21" s="47">
        <v>10</v>
      </c>
      <c r="AR21" s="47">
        <v>15</v>
      </c>
      <c r="AS21" s="47">
        <v>20</v>
      </c>
      <c r="AT21" s="47">
        <v>8</v>
      </c>
      <c r="AU21" s="47">
        <v>7</v>
      </c>
      <c r="AV21" s="47">
        <f>SUM(F21:$K21)</f>
        <v>80</v>
      </c>
      <c r="AW21" s="47">
        <f t="shared" si="1"/>
        <v>80</v>
      </c>
      <c r="AX21" s="47">
        <f t="shared" si="2"/>
        <v>80</v>
      </c>
      <c r="AY21" s="47">
        <f t="shared" si="3"/>
        <v>80</v>
      </c>
      <c r="AZ21" s="47">
        <f t="shared" si="4"/>
        <v>80</v>
      </c>
      <c r="BA21" s="47">
        <f t="shared" si="5"/>
        <v>80</v>
      </c>
      <c r="BB21" s="47">
        <f t="shared" si="6"/>
        <v>80</v>
      </c>
      <c r="BC21" s="47">
        <f t="array" ref="BC21">MAX(IF(AV21:BB21&gt;0,AV21:BB21))</f>
        <v>80</v>
      </c>
      <c r="BD21" s="47">
        <f t="array" ref="BD21">MIN(IF(AV21:BB21&gt;0,AV21:BB21))</f>
        <v>80</v>
      </c>
      <c r="BE21" s="54">
        <f t="shared" si="7"/>
        <v>80</v>
      </c>
    </row>
    <row r="22" customHeight="1" spans="1:57">
      <c r="A22" s="47">
        <v>20</v>
      </c>
      <c r="B22" s="48" t="str">
        <f t="shared" si="0"/>
        <v>5号面试室20号考生</v>
      </c>
      <c r="C22" s="48" t="e">
        <f>INDEX(#REF!,MATCH(B22,#REF!,0))</f>
        <v>#REF!</v>
      </c>
      <c r="D22" s="48" t="e">
        <f>INDEX(#REF!,MATCH(第5面试室!B22,#REF!,0))</f>
        <v>#REF!</v>
      </c>
      <c r="E22" s="49" t="e">
        <f>INDEX(#REF!,MATCH(第5面试室!B22,#REF!,0))</f>
        <v>#REF!</v>
      </c>
      <c r="F22" s="47">
        <v>20</v>
      </c>
      <c r="G22" s="47">
        <v>10</v>
      </c>
      <c r="H22" s="47">
        <v>15</v>
      </c>
      <c r="I22" s="47">
        <v>20</v>
      </c>
      <c r="J22" s="47">
        <v>8</v>
      </c>
      <c r="K22" s="47">
        <v>7</v>
      </c>
      <c r="L22" s="47">
        <v>20</v>
      </c>
      <c r="M22" s="47">
        <v>10</v>
      </c>
      <c r="N22" s="47">
        <v>15</v>
      </c>
      <c r="O22" s="47">
        <v>20</v>
      </c>
      <c r="P22" s="47">
        <v>8</v>
      </c>
      <c r="Q22" s="47">
        <v>7</v>
      </c>
      <c r="R22" s="47">
        <v>20</v>
      </c>
      <c r="S22" s="47">
        <v>10</v>
      </c>
      <c r="T22" s="47">
        <v>15</v>
      </c>
      <c r="U22" s="47">
        <v>20</v>
      </c>
      <c r="V22" s="47">
        <v>8</v>
      </c>
      <c r="W22" s="47">
        <v>7</v>
      </c>
      <c r="X22" s="47">
        <v>20</v>
      </c>
      <c r="Y22" s="47">
        <v>10</v>
      </c>
      <c r="Z22" s="47">
        <v>15</v>
      </c>
      <c r="AA22" s="47">
        <v>20</v>
      </c>
      <c r="AB22" s="47">
        <v>8</v>
      </c>
      <c r="AC22" s="47">
        <v>7</v>
      </c>
      <c r="AD22" s="47">
        <v>20</v>
      </c>
      <c r="AE22" s="47">
        <v>10</v>
      </c>
      <c r="AF22" s="47">
        <v>15</v>
      </c>
      <c r="AG22" s="47">
        <v>20</v>
      </c>
      <c r="AH22" s="47">
        <v>8</v>
      </c>
      <c r="AI22" s="47">
        <v>7</v>
      </c>
      <c r="AJ22" s="47">
        <v>20</v>
      </c>
      <c r="AK22" s="47">
        <v>10</v>
      </c>
      <c r="AL22" s="47">
        <v>15</v>
      </c>
      <c r="AM22" s="47">
        <v>20</v>
      </c>
      <c r="AN22" s="47">
        <v>8</v>
      </c>
      <c r="AO22" s="47">
        <v>7</v>
      </c>
      <c r="AP22" s="47">
        <v>20</v>
      </c>
      <c r="AQ22" s="47">
        <v>10</v>
      </c>
      <c r="AR22" s="47">
        <v>15</v>
      </c>
      <c r="AS22" s="47">
        <v>20</v>
      </c>
      <c r="AT22" s="47">
        <v>8</v>
      </c>
      <c r="AU22" s="47">
        <v>7</v>
      </c>
      <c r="AV22" s="47">
        <f>SUM(F22:$K22)</f>
        <v>80</v>
      </c>
      <c r="AW22" s="47">
        <f t="shared" si="1"/>
        <v>80</v>
      </c>
      <c r="AX22" s="47">
        <f t="shared" si="2"/>
        <v>80</v>
      </c>
      <c r="AY22" s="47">
        <f t="shared" si="3"/>
        <v>80</v>
      </c>
      <c r="AZ22" s="47">
        <f t="shared" si="4"/>
        <v>80</v>
      </c>
      <c r="BA22" s="47">
        <f t="shared" si="5"/>
        <v>80</v>
      </c>
      <c r="BB22" s="47">
        <f t="shared" si="6"/>
        <v>80</v>
      </c>
      <c r="BC22" s="47">
        <f t="array" ref="BC22">MAX(IF(AV22:BB22&gt;0,AV22:BB22))</f>
        <v>80</v>
      </c>
      <c r="BD22" s="47">
        <f t="array" ref="BD22">MIN(IF(AV22:BB22&gt;0,AV22:BB22))</f>
        <v>80</v>
      </c>
      <c r="BE22" s="54">
        <f t="shared" si="7"/>
        <v>80</v>
      </c>
    </row>
    <row r="23" customHeight="1" spans="1:57">
      <c r="A23" s="47">
        <v>21</v>
      </c>
      <c r="B23" s="48" t="str">
        <f t="shared" si="0"/>
        <v>5号面试室21号考生</v>
      </c>
      <c r="C23" s="48" t="e">
        <f>INDEX(#REF!,MATCH(B23,#REF!,0))</f>
        <v>#REF!</v>
      </c>
      <c r="D23" s="48" t="e">
        <f>INDEX(#REF!,MATCH(第5面试室!B23,#REF!,0))</f>
        <v>#REF!</v>
      </c>
      <c r="E23" s="49" t="e">
        <f>INDEX(#REF!,MATCH(第5面试室!B23,#REF!,0))</f>
        <v>#REF!</v>
      </c>
      <c r="F23" s="47">
        <v>20</v>
      </c>
      <c r="G23" s="47">
        <v>10</v>
      </c>
      <c r="H23" s="47">
        <v>15</v>
      </c>
      <c r="I23" s="47">
        <v>20</v>
      </c>
      <c r="J23" s="47">
        <v>8</v>
      </c>
      <c r="K23" s="47">
        <v>7</v>
      </c>
      <c r="L23" s="47">
        <v>20</v>
      </c>
      <c r="M23" s="47">
        <v>10</v>
      </c>
      <c r="N23" s="47">
        <v>15</v>
      </c>
      <c r="O23" s="47">
        <v>20</v>
      </c>
      <c r="P23" s="47">
        <v>8</v>
      </c>
      <c r="Q23" s="47">
        <v>7</v>
      </c>
      <c r="R23" s="47">
        <v>20</v>
      </c>
      <c r="S23" s="47">
        <v>10</v>
      </c>
      <c r="T23" s="47">
        <v>15</v>
      </c>
      <c r="U23" s="47">
        <v>20</v>
      </c>
      <c r="V23" s="47">
        <v>8</v>
      </c>
      <c r="W23" s="47">
        <v>7</v>
      </c>
      <c r="X23" s="47">
        <v>20</v>
      </c>
      <c r="Y23" s="47">
        <v>10</v>
      </c>
      <c r="Z23" s="47">
        <v>15</v>
      </c>
      <c r="AA23" s="47">
        <v>20</v>
      </c>
      <c r="AB23" s="47">
        <v>8</v>
      </c>
      <c r="AC23" s="47">
        <v>7</v>
      </c>
      <c r="AD23" s="47">
        <v>20</v>
      </c>
      <c r="AE23" s="47">
        <v>10</v>
      </c>
      <c r="AF23" s="47">
        <v>15</v>
      </c>
      <c r="AG23" s="47">
        <v>20</v>
      </c>
      <c r="AH23" s="47">
        <v>8</v>
      </c>
      <c r="AI23" s="47">
        <v>7</v>
      </c>
      <c r="AJ23" s="47">
        <v>20</v>
      </c>
      <c r="AK23" s="47">
        <v>10</v>
      </c>
      <c r="AL23" s="47">
        <v>15</v>
      </c>
      <c r="AM23" s="47">
        <v>20</v>
      </c>
      <c r="AN23" s="47">
        <v>8</v>
      </c>
      <c r="AO23" s="47">
        <v>7</v>
      </c>
      <c r="AP23" s="47">
        <v>20</v>
      </c>
      <c r="AQ23" s="47">
        <v>10</v>
      </c>
      <c r="AR23" s="47">
        <v>15</v>
      </c>
      <c r="AS23" s="47">
        <v>20</v>
      </c>
      <c r="AT23" s="47">
        <v>8</v>
      </c>
      <c r="AU23" s="47">
        <v>7</v>
      </c>
      <c r="AV23" s="47">
        <f>SUM(F23:$K23)</f>
        <v>80</v>
      </c>
      <c r="AW23" s="47">
        <f t="shared" si="1"/>
        <v>80</v>
      </c>
      <c r="AX23" s="47">
        <f t="shared" si="2"/>
        <v>80</v>
      </c>
      <c r="AY23" s="47">
        <f t="shared" si="3"/>
        <v>80</v>
      </c>
      <c r="AZ23" s="47">
        <f t="shared" si="4"/>
        <v>80</v>
      </c>
      <c r="BA23" s="47">
        <f t="shared" si="5"/>
        <v>80</v>
      </c>
      <c r="BB23" s="47">
        <f t="shared" si="6"/>
        <v>80</v>
      </c>
      <c r="BC23" s="47">
        <f t="array" ref="BC23">MAX(IF(AV23:BB23&gt;0,AV23:BB23))</f>
        <v>80</v>
      </c>
      <c r="BD23" s="47">
        <f t="array" ref="BD23">MIN(IF(AV23:BB23&gt;0,AV23:BB23))</f>
        <v>80</v>
      </c>
      <c r="BE23" s="54">
        <f t="shared" si="7"/>
        <v>80</v>
      </c>
    </row>
    <row r="24" customHeight="1" spans="1:57">
      <c r="A24" s="47">
        <v>22</v>
      </c>
      <c r="B24" s="48" t="str">
        <f t="shared" si="0"/>
        <v>5号面试室22号考生</v>
      </c>
      <c r="C24" s="48" t="e">
        <f>INDEX(#REF!,MATCH(B24,#REF!,0))</f>
        <v>#REF!</v>
      </c>
      <c r="D24" s="48" t="e">
        <f>INDEX(#REF!,MATCH(第5面试室!B24,#REF!,0))</f>
        <v>#REF!</v>
      </c>
      <c r="E24" s="49" t="e">
        <f>INDEX(#REF!,MATCH(第5面试室!B24,#REF!,0))</f>
        <v>#REF!</v>
      </c>
      <c r="F24" s="47">
        <v>20</v>
      </c>
      <c r="G24" s="47">
        <v>10</v>
      </c>
      <c r="H24" s="47">
        <v>15</v>
      </c>
      <c r="I24" s="47">
        <v>20</v>
      </c>
      <c r="J24" s="47">
        <v>8</v>
      </c>
      <c r="K24" s="47">
        <v>7</v>
      </c>
      <c r="L24" s="47">
        <v>20</v>
      </c>
      <c r="M24" s="47">
        <v>10</v>
      </c>
      <c r="N24" s="47">
        <v>15</v>
      </c>
      <c r="O24" s="47">
        <v>20</v>
      </c>
      <c r="P24" s="47">
        <v>8</v>
      </c>
      <c r="Q24" s="47">
        <v>7</v>
      </c>
      <c r="R24" s="47">
        <v>20</v>
      </c>
      <c r="S24" s="47">
        <v>10</v>
      </c>
      <c r="T24" s="47">
        <v>15</v>
      </c>
      <c r="U24" s="47">
        <v>20</v>
      </c>
      <c r="V24" s="47">
        <v>8</v>
      </c>
      <c r="W24" s="47">
        <v>7</v>
      </c>
      <c r="X24" s="47">
        <v>20</v>
      </c>
      <c r="Y24" s="47">
        <v>10</v>
      </c>
      <c r="Z24" s="47">
        <v>15</v>
      </c>
      <c r="AA24" s="47">
        <v>20</v>
      </c>
      <c r="AB24" s="47">
        <v>8</v>
      </c>
      <c r="AC24" s="47">
        <v>7</v>
      </c>
      <c r="AD24" s="47">
        <v>20</v>
      </c>
      <c r="AE24" s="47">
        <v>10</v>
      </c>
      <c r="AF24" s="47">
        <v>15</v>
      </c>
      <c r="AG24" s="47">
        <v>20</v>
      </c>
      <c r="AH24" s="47">
        <v>8</v>
      </c>
      <c r="AI24" s="47">
        <v>7</v>
      </c>
      <c r="AJ24" s="47">
        <v>20</v>
      </c>
      <c r="AK24" s="47">
        <v>10</v>
      </c>
      <c r="AL24" s="47">
        <v>15</v>
      </c>
      <c r="AM24" s="47">
        <v>20</v>
      </c>
      <c r="AN24" s="47">
        <v>8</v>
      </c>
      <c r="AO24" s="47">
        <v>7</v>
      </c>
      <c r="AP24" s="47">
        <v>20</v>
      </c>
      <c r="AQ24" s="47">
        <v>10</v>
      </c>
      <c r="AR24" s="47">
        <v>15</v>
      </c>
      <c r="AS24" s="47">
        <v>20</v>
      </c>
      <c r="AT24" s="47">
        <v>8</v>
      </c>
      <c r="AU24" s="47">
        <v>7</v>
      </c>
      <c r="AV24" s="47">
        <f>SUM(F24:$K24)</f>
        <v>80</v>
      </c>
      <c r="AW24" s="47">
        <f t="shared" si="1"/>
        <v>80</v>
      </c>
      <c r="AX24" s="47">
        <f t="shared" si="2"/>
        <v>80</v>
      </c>
      <c r="AY24" s="47">
        <f t="shared" si="3"/>
        <v>80</v>
      </c>
      <c r="AZ24" s="47">
        <f t="shared" si="4"/>
        <v>80</v>
      </c>
      <c r="BA24" s="47">
        <f t="shared" si="5"/>
        <v>80</v>
      </c>
      <c r="BB24" s="47">
        <f t="shared" si="6"/>
        <v>80</v>
      </c>
      <c r="BC24" s="47">
        <f t="array" ref="BC24">MAX(IF(AV24:BB24&gt;0,AV24:BB24))</f>
        <v>80</v>
      </c>
      <c r="BD24" s="47">
        <f t="array" ref="BD24">MIN(IF(AV24:BB24&gt;0,AV24:BB24))</f>
        <v>80</v>
      </c>
      <c r="BE24" s="54">
        <f t="shared" si="7"/>
        <v>80</v>
      </c>
    </row>
    <row r="25" customHeight="1" spans="1:57">
      <c r="A25" s="47">
        <v>23</v>
      </c>
      <c r="B25" s="48" t="str">
        <f t="shared" si="0"/>
        <v>5号面试室23号考生</v>
      </c>
      <c r="C25" s="48" t="e">
        <f>INDEX(#REF!,MATCH(B25,#REF!,0))</f>
        <v>#REF!</v>
      </c>
      <c r="D25" s="48" t="e">
        <f>INDEX(#REF!,MATCH(第5面试室!B25,#REF!,0))</f>
        <v>#REF!</v>
      </c>
      <c r="E25" s="49" t="e">
        <f>INDEX(#REF!,MATCH(第5面试室!B25,#REF!,0))</f>
        <v>#REF!</v>
      </c>
      <c r="F25" s="47">
        <v>20</v>
      </c>
      <c r="G25" s="47">
        <v>10</v>
      </c>
      <c r="H25" s="47">
        <v>15</v>
      </c>
      <c r="I25" s="47">
        <v>20</v>
      </c>
      <c r="J25" s="47">
        <v>8</v>
      </c>
      <c r="K25" s="47">
        <v>7</v>
      </c>
      <c r="L25" s="47">
        <v>20</v>
      </c>
      <c r="M25" s="47">
        <v>10</v>
      </c>
      <c r="N25" s="47">
        <v>15</v>
      </c>
      <c r="O25" s="47">
        <v>20</v>
      </c>
      <c r="P25" s="47">
        <v>8</v>
      </c>
      <c r="Q25" s="47">
        <v>7</v>
      </c>
      <c r="R25" s="47">
        <v>20</v>
      </c>
      <c r="S25" s="47">
        <v>10</v>
      </c>
      <c r="T25" s="47">
        <v>15</v>
      </c>
      <c r="U25" s="47">
        <v>20</v>
      </c>
      <c r="V25" s="47">
        <v>8</v>
      </c>
      <c r="W25" s="47">
        <v>7</v>
      </c>
      <c r="X25" s="47">
        <v>20</v>
      </c>
      <c r="Y25" s="47">
        <v>10</v>
      </c>
      <c r="Z25" s="47">
        <v>15</v>
      </c>
      <c r="AA25" s="47">
        <v>20</v>
      </c>
      <c r="AB25" s="47">
        <v>8</v>
      </c>
      <c r="AC25" s="47">
        <v>7</v>
      </c>
      <c r="AD25" s="47">
        <v>20</v>
      </c>
      <c r="AE25" s="47">
        <v>10</v>
      </c>
      <c r="AF25" s="47">
        <v>15</v>
      </c>
      <c r="AG25" s="47">
        <v>20</v>
      </c>
      <c r="AH25" s="47">
        <v>8</v>
      </c>
      <c r="AI25" s="47">
        <v>7</v>
      </c>
      <c r="AJ25" s="47">
        <v>20</v>
      </c>
      <c r="AK25" s="47">
        <v>10</v>
      </c>
      <c r="AL25" s="47">
        <v>15</v>
      </c>
      <c r="AM25" s="47">
        <v>20</v>
      </c>
      <c r="AN25" s="47">
        <v>8</v>
      </c>
      <c r="AO25" s="47">
        <v>7</v>
      </c>
      <c r="AP25" s="47">
        <v>20</v>
      </c>
      <c r="AQ25" s="47">
        <v>10</v>
      </c>
      <c r="AR25" s="47">
        <v>15</v>
      </c>
      <c r="AS25" s="47">
        <v>20</v>
      </c>
      <c r="AT25" s="47">
        <v>8</v>
      </c>
      <c r="AU25" s="47">
        <v>7</v>
      </c>
      <c r="AV25" s="47">
        <f>SUM(F25:$K25)</f>
        <v>80</v>
      </c>
      <c r="AW25" s="47">
        <f t="shared" si="1"/>
        <v>80</v>
      </c>
      <c r="AX25" s="47">
        <f t="shared" si="2"/>
        <v>80</v>
      </c>
      <c r="AY25" s="47">
        <f t="shared" si="3"/>
        <v>80</v>
      </c>
      <c r="AZ25" s="47">
        <f t="shared" si="4"/>
        <v>80</v>
      </c>
      <c r="BA25" s="47">
        <f t="shared" si="5"/>
        <v>80</v>
      </c>
      <c r="BB25" s="47">
        <f t="shared" si="6"/>
        <v>80</v>
      </c>
      <c r="BC25" s="47">
        <f t="array" ref="BC25">MAX(IF(AV25:BB25&gt;0,AV25:BB25))</f>
        <v>80</v>
      </c>
      <c r="BD25" s="47">
        <f t="array" ref="BD25">MIN(IF(AV25:BB25&gt;0,AV25:BB25))</f>
        <v>80</v>
      </c>
      <c r="BE25" s="54">
        <f t="shared" si="7"/>
        <v>80</v>
      </c>
    </row>
    <row r="26" customHeight="1" spans="1:57">
      <c r="A26" s="47">
        <v>24</v>
      </c>
      <c r="B26" s="48" t="str">
        <f t="shared" si="0"/>
        <v>5号面试室24号考生</v>
      </c>
      <c r="C26" s="48" t="e">
        <f>INDEX(#REF!,MATCH(B26,#REF!,0))</f>
        <v>#REF!</v>
      </c>
      <c r="D26" s="48" t="e">
        <f>INDEX(#REF!,MATCH(第5面试室!B26,#REF!,0))</f>
        <v>#REF!</v>
      </c>
      <c r="E26" s="49" t="e">
        <f>INDEX(#REF!,MATCH(第5面试室!B26,#REF!,0))</f>
        <v>#REF!</v>
      </c>
      <c r="F26" s="47">
        <v>20</v>
      </c>
      <c r="G26" s="47">
        <v>10</v>
      </c>
      <c r="H26" s="47">
        <v>15</v>
      </c>
      <c r="I26" s="47">
        <v>20</v>
      </c>
      <c r="J26" s="47">
        <v>8</v>
      </c>
      <c r="K26" s="47">
        <v>7</v>
      </c>
      <c r="L26" s="47">
        <v>20</v>
      </c>
      <c r="M26" s="47">
        <v>10</v>
      </c>
      <c r="N26" s="47">
        <v>15</v>
      </c>
      <c r="O26" s="47">
        <v>20</v>
      </c>
      <c r="P26" s="47">
        <v>8</v>
      </c>
      <c r="Q26" s="47">
        <v>7</v>
      </c>
      <c r="R26" s="47">
        <v>20</v>
      </c>
      <c r="S26" s="47">
        <v>10</v>
      </c>
      <c r="T26" s="47">
        <v>15</v>
      </c>
      <c r="U26" s="47">
        <v>20</v>
      </c>
      <c r="V26" s="47">
        <v>8</v>
      </c>
      <c r="W26" s="47">
        <v>7</v>
      </c>
      <c r="X26" s="47">
        <v>20</v>
      </c>
      <c r="Y26" s="47">
        <v>10</v>
      </c>
      <c r="Z26" s="47">
        <v>15</v>
      </c>
      <c r="AA26" s="47">
        <v>20</v>
      </c>
      <c r="AB26" s="47">
        <v>8</v>
      </c>
      <c r="AC26" s="47">
        <v>7</v>
      </c>
      <c r="AD26" s="47">
        <v>20</v>
      </c>
      <c r="AE26" s="47">
        <v>10</v>
      </c>
      <c r="AF26" s="47">
        <v>15</v>
      </c>
      <c r="AG26" s="47">
        <v>20</v>
      </c>
      <c r="AH26" s="47">
        <v>8</v>
      </c>
      <c r="AI26" s="47">
        <v>7</v>
      </c>
      <c r="AJ26" s="47">
        <v>20</v>
      </c>
      <c r="AK26" s="47">
        <v>10</v>
      </c>
      <c r="AL26" s="47">
        <v>15</v>
      </c>
      <c r="AM26" s="47">
        <v>20</v>
      </c>
      <c r="AN26" s="47">
        <v>8</v>
      </c>
      <c r="AO26" s="47">
        <v>7</v>
      </c>
      <c r="AP26" s="47">
        <v>20</v>
      </c>
      <c r="AQ26" s="47">
        <v>10</v>
      </c>
      <c r="AR26" s="47">
        <v>15</v>
      </c>
      <c r="AS26" s="47">
        <v>20</v>
      </c>
      <c r="AT26" s="47">
        <v>8</v>
      </c>
      <c r="AU26" s="47">
        <v>7</v>
      </c>
      <c r="AV26" s="47">
        <f>SUM(F26:$K26)</f>
        <v>80</v>
      </c>
      <c r="AW26" s="47">
        <f t="shared" si="1"/>
        <v>80</v>
      </c>
      <c r="AX26" s="47">
        <f t="shared" si="2"/>
        <v>80</v>
      </c>
      <c r="AY26" s="47">
        <f t="shared" si="3"/>
        <v>80</v>
      </c>
      <c r="AZ26" s="47">
        <f t="shared" si="4"/>
        <v>80</v>
      </c>
      <c r="BA26" s="47">
        <f t="shared" si="5"/>
        <v>80</v>
      </c>
      <c r="BB26" s="47">
        <f t="shared" si="6"/>
        <v>80</v>
      </c>
      <c r="BC26" s="47">
        <f t="array" ref="BC26">MAX(IF(AV26:BB26&gt;0,AV26:BB26))</f>
        <v>80</v>
      </c>
      <c r="BD26" s="47">
        <f t="array" ref="BD26">MIN(IF(AV26:BB26&gt;0,AV26:BB26))</f>
        <v>80</v>
      </c>
      <c r="BE26" s="54">
        <f t="shared" si="7"/>
        <v>80</v>
      </c>
    </row>
    <row r="27" customHeight="1" spans="1:57">
      <c r="A27" s="47">
        <v>25</v>
      </c>
      <c r="B27" s="48" t="str">
        <f t="shared" si="0"/>
        <v>5号面试室25号考生</v>
      </c>
      <c r="C27" s="48" t="e">
        <f>INDEX(#REF!,MATCH(B27,#REF!,0))</f>
        <v>#REF!</v>
      </c>
      <c r="D27" s="48" t="e">
        <f>INDEX(#REF!,MATCH(第5面试室!B27,#REF!,0))</f>
        <v>#REF!</v>
      </c>
      <c r="E27" s="49" t="e">
        <f>INDEX(#REF!,MATCH(第5面试室!B27,#REF!,0))</f>
        <v>#REF!</v>
      </c>
      <c r="F27" s="47">
        <v>20</v>
      </c>
      <c r="G27" s="47">
        <v>10</v>
      </c>
      <c r="H27" s="47">
        <v>15</v>
      </c>
      <c r="I27" s="47">
        <v>20</v>
      </c>
      <c r="J27" s="47">
        <v>8</v>
      </c>
      <c r="K27" s="47">
        <v>7</v>
      </c>
      <c r="L27" s="47">
        <v>20</v>
      </c>
      <c r="M27" s="47">
        <v>10</v>
      </c>
      <c r="N27" s="47">
        <v>15</v>
      </c>
      <c r="O27" s="47">
        <v>20</v>
      </c>
      <c r="P27" s="47">
        <v>8</v>
      </c>
      <c r="Q27" s="47">
        <v>7</v>
      </c>
      <c r="R27" s="47">
        <v>20</v>
      </c>
      <c r="S27" s="47">
        <v>10</v>
      </c>
      <c r="T27" s="47">
        <v>15</v>
      </c>
      <c r="U27" s="47">
        <v>20</v>
      </c>
      <c r="V27" s="47">
        <v>8</v>
      </c>
      <c r="W27" s="47">
        <v>7</v>
      </c>
      <c r="X27" s="47">
        <v>20</v>
      </c>
      <c r="Y27" s="47">
        <v>10</v>
      </c>
      <c r="Z27" s="47">
        <v>15</v>
      </c>
      <c r="AA27" s="47">
        <v>20</v>
      </c>
      <c r="AB27" s="47">
        <v>8</v>
      </c>
      <c r="AC27" s="47">
        <v>7</v>
      </c>
      <c r="AD27" s="47">
        <v>20</v>
      </c>
      <c r="AE27" s="47">
        <v>10</v>
      </c>
      <c r="AF27" s="47">
        <v>15</v>
      </c>
      <c r="AG27" s="47">
        <v>20</v>
      </c>
      <c r="AH27" s="47">
        <v>8</v>
      </c>
      <c r="AI27" s="47">
        <v>7</v>
      </c>
      <c r="AJ27" s="47">
        <v>20</v>
      </c>
      <c r="AK27" s="47">
        <v>10</v>
      </c>
      <c r="AL27" s="47">
        <v>15</v>
      </c>
      <c r="AM27" s="47">
        <v>20</v>
      </c>
      <c r="AN27" s="47">
        <v>8</v>
      </c>
      <c r="AO27" s="47">
        <v>7</v>
      </c>
      <c r="AP27" s="47">
        <v>20</v>
      </c>
      <c r="AQ27" s="47">
        <v>10</v>
      </c>
      <c r="AR27" s="47">
        <v>15</v>
      </c>
      <c r="AS27" s="47">
        <v>20</v>
      </c>
      <c r="AT27" s="47">
        <v>8</v>
      </c>
      <c r="AU27" s="47">
        <v>7</v>
      </c>
      <c r="AV27" s="47">
        <f>SUM(F27:$K27)</f>
        <v>80</v>
      </c>
      <c r="AW27" s="47">
        <f t="shared" si="1"/>
        <v>80</v>
      </c>
      <c r="AX27" s="47">
        <f t="shared" si="2"/>
        <v>80</v>
      </c>
      <c r="AY27" s="47">
        <f t="shared" si="3"/>
        <v>80</v>
      </c>
      <c r="AZ27" s="47">
        <f t="shared" si="4"/>
        <v>80</v>
      </c>
      <c r="BA27" s="47">
        <f t="shared" si="5"/>
        <v>80</v>
      </c>
      <c r="BB27" s="47">
        <f t="shared" si="6"/>
        <v>80</v>
      </c>
      <c r="BC27" s="47">
        <f t="array" ref="BC27">MAX(IF(AV27:BB27&gt;0,AV27:BB27))</f>
        <v>80</v>
      </c>
      <c r="BD27" s="47">
        <f t="array" ref="BD27">MIN(IF(AV27:BB27&gt;0,AV27:BB27))</f>
        <v>80</v>
      </c>
      <c r="BE27" s="54">
        <f t="shared" si="7"/>
        <v>80</v>
      </c>
    </row>
    <row r="28" customHeight="1" spans="1:57">
      <c r="A28" s="47">
        <v>26</v>
      </c>
      <c r="B28" s="48" t="str">
        <f t="shared" si="0"/>
        <v>5号面试室26号考生</v>
      </c>
      <c r="C28" s="48" t="e">
        <f>INDEX(#REF!,MATCH(B28,#REF!,0))</f>
        <v>#REF!</v>
      </c>
      <c r="D28" s="48" t="e">
        <f>INDEX(#REF!,MATCH(第5面试室!B28,#REF!,0))</f>
        <v>#REF!</v>
      </c>
      <c r="E28" s="49" t="e">
        <f>INDEX(#REF!,MATCH(第5面试室!B28,#REF!,0))</f>
        <v>#REF!</v>
      </c>
      <c r="F28" s="47">
        <v>20</v>
      </c>
      <c r="G28" s="47">
        <v>10</v>
      </c>
      <c r="H28" s="47">
        <v>15</v>
      </c>
      <c r="I28" s="47">
        <v>20</v>
      </c>
      <c r="J28" s="47">
        <v>8</v>
      </c>
      <c r="K28" s="47">
        <v>7</v>
      </c>
      <c r="L28" s="47">
        <v>20</v>
      </c>
      <c r="M28" s="47">
        <v>10</v>
      </c>
      <c r="N28" s="47">
        <v>15</v>
      </c>
      <c r="O28" s="47">
        <v>20</v>
      </c>
      <c r="P28" s="47">
        <v>8</v>
      </c>
      <c r="Q28" s="47">
        <v>7</v>
      </c>
      <c r="R28" s="47">
        <v>20</v>
      </c>
      <c r="S28" s="47">
        <v>10</v>
      </c>
      <c r="T28" s="47">
        <v>15</v>
      </c>
      <c r="U28" s="47">
        <v>20</v>
      </c>
      <c r="V28" s="47">
        <v>8</v>
      </c>
      <c r="W28" s="47">
        <v>7</v>
      </c>
      <c r="X28" s="47">
        <v>20</v>
      </c>
      <c r="Y28" s="47">
        <v>10</v>
      </c>
      <c r="Z28" s="47">
        <v>15</v>
      </c>
      <c r="AA28" s="47">
        <v>20</v>
      </c>
      <c r="AB28" s="47">
        <v>8</v>
      </c>
      <c r="AC28" s="47">
        <v>7</v>
      </c>
      <c r="AD28" s="47">
        <v>20</v>
      </c>
      <c r="AE28" s="47">
        <v>10</v>
      </c>
      <c r="AF28" s="47">
        <v>15</v>
      </c>
      <c r="AG28" s="47">
        <v>20</v>
      </c>
      <c r="AH28" s="47">
        <v>8</v>
      </c>
      <c r="AI28" s="47">
        <v>7</v>
      </c>
      <c r="AJ28" s="47">
        <v>20</v>
      </c>
      <c r="AK28" s="47">
        <v>10</v>
      </c>
      <c r="AL28" s="47">
        <v>15</v>
      </c>
      <c r="AM28" s="47">
        <v>20</v>
      </c>
      <c r="AN28" s="47">
        <v>8</v>
      </c>
      <c r="AO28" s="47">
        <v>7</v>
      </c>
      <c r="AP28" s="47">
        <v>20</v>
      </c>
      <c r="AQ28" s="47">
        <v>10</v>
      </c>
      <c r="AR28" s="47">
        <v>15</v>
      </c>
      <c r="AS28" s="47">
        <v>20</v>
      </c>
      <c r="AT28" s="47">
        <v>8</v>
      </c>
      <c r="AU28" s="47">
        <v>7</v>
      </c>
      <c r="AV28" s="47">
        <f>SUM(F28:$K28)</f>
        <v>80</v>
      </c>
      <c r="AW28" s="47">
        <f t="shared" si="1"/>
        <v>80</v>
      </c>
      <c r="AX28" s="47">
        <f t="shared" si="2"/>
        <v>80</v>
      </c>
      <c r="AY28" s="47">
        <f t="shared" si="3"/>
        <v>80</v>
      </c>
      <c r="AZ28" s="47">
        <f t="shared" si="4"/>
        <v>80</v>
      </c>
      <c r="BA28" s="47">
        <f t="shared" si="5"/>
        <v>80</v>
      </c>
      <c r="BB28" s="47">
        <f t="shared" si="6"/>
        <v>80</v>
      </c>
      <c r="BC28" s="47">
        <f t="array" ref="BC28">MAX(IF(AV28:BB28&gt;0,AV28:BB28))</f>
        <v>80</v>
      </c>
      <c r="BD28" s="47">
        <f t="array" ref="BD28">MIN(IF(AV28:BB28&gt;0,AV28:BB28))</f>
        <v>80</v>
      </c>
      <c r="BE28" s="54">
        <f t="shared" si="7"/>
        <v>80</v>
      </c>
    </row>
    <row r="29" customHeight="1" spans="1:57">
      <c r="A29" s="47">
        <v>27</v>
      </c>
      <c r="B29" s="48" t="str">
        <f t="shared" si="0"/>
        <v>5号面试室27号考生</v>
      </c>
      <c r="C29" s="48" t="e">
        <f>INDEX(#REF!,MATCH(B29,#REF!,0))</f>
        <v>#REF!</v>
      </c>
      <c r="D29" s="48" t="e">
        <f>INDEX(#REF!,MATCH(第5面试室!B29,#REF!,0))</f>
        <v>#REF!</v>
      </c>
      <c r="E29" s="49" t="e">
        <f>INDEX(#REF!,MATCH(第5面试室!B29,#REF!,0))</f>
        <v>#REF!</v>
      </c>
      <c r="F29" s="47">
        <v>20</v>
      </c>
      <c r="G29" s="47">
        <v>10</v>
      </c>
      <c r="H29" s="47">
        <v>15</v>
      </c>
      <c r="I29" s="47">
        <v>20</v>
      </c>
      <c r="J29" s="47">
        <v>8</v>
      </c>
      <c r="K29" s="47">
        <v>7</v>
      </c>
      <c r="L29" s="47">
        <v>20</v>
      </c>
      <c r="M29" s="47">
        <v>10</v>
      </c>
      <c r="N29" s="47">
        <v>15</v>
      </c>
      <c r="O29" s="47">
        <v>20</v>
      </c>
      <c r="P29" s="47">
        <v>8</v>
      </c>
      <c r="Q29" s="47">
        <v>7</v>
      </c>
      <c r="R29" s="47">
        <v>20</v>
      </c>
      <c r="S29" s="47">
        <v>10</v>
      </c>
      <c r="T29" s="47">
        <v>15</v>
      </c>
      <c r="U29" s="47">
        <v>20</v>
      </c>
      <c r="V29" s="47">
        <v>8</v>
      </c>
      <c r="W29" s="47">
        <v>7</v>
      </c>
      <c r="X29" s="47">
        <v>20</v>
      </c>
      <c r="Y29" s="47">
        <v>10</v>
      </c>
      <c r="Z29" s="47">
        <v>15</v>
      </c>
      <c r="AA29" s="47">
        <v>20</v>
      </c>
      <c r="AB29" s="47">
        <v>8</v>
      </c>
      <c r="AC29" s="47">
        <v>7</v>
      </c>
      <c r="AD29" s="47">
        <v>20</v>
      </c>
      <c r="AE29" s="47">
        <v>10</v>
      </c>
      <c r="AF29" s="47">
        <v>15</v>
      </c>
      <c r="AG29" s="47">
        <v>20</v>
      </c>
      <c r="AH29" s="47">
        <v>8</v>
      </c>
      <c r="AI29" s="47">
        <v>7</v>
      </c>
      <c r="AJ29" s="47">
        <v>20</v>
      </c>
      <c r="AK29" s="47">
        <v>10</v>
      </c>
      <c r="AL29" s="47">
        <v>15</v>
      </c>
      <c r="AM29" s="47">
        <v>20</v>
      </c>
      <c r="AN29" s="47">
        <v>8</v>
      </c>
      <c r="AO29" s="47">
        <v>7</v>
      </c>
      <c r="AP29" s="47">
        <v>20</v>
      </c>
      <c r="AQ29" s="47">
        <v>10</v>
      </c>
      <c r="AR29" s="47">
        <v>15</v>
      </c>
      <c r="AS29" s="47">
        <v>20</v>
      </c>
      <c r="AT29" s="47">
        <v>8</v>
      </c>
      <c r="AU29" s="47">
        <v>7</v>
      </c>
      <c r="AV29" s="47">
        <f>SUM(F29:$K29)</f>
        <v>80</v>
      </c>
      <c r="AW29" s="47">
        <f t="shared" si="1"/>
        <v>80</v>
      </c>
      <c r="AX29" s="47">
        <f t="shared" si="2"/>
        <v>80</v>
      </c>
      <c r="AY29" s="47">
        <f t="shared" si="3"/>
        <v>80</v>
      </c>
      <c r="AZ29" s="47">
        <f t="shared" si="4"/>
        <v>80</v>
      </c>
      <c r="BA29" s="47">
        <f t="shared" si="5"/>
        <v>80</v>
      </c>
      <c r="BB29" s="47">
        <f t="shared" si="6"/>
        <v>80</v>
      </c>
      <c r="BC29" s="47">
        <f t="array" ref="BC29">MAX(IF(AV29:BB29&gt;0,AV29:BB29))</f>
        <v>80</v>
      </c>
      <c r="BD29" s="47">
        <f t="array" ref="BD29">MIN(IF(AV29:BB29&gt;0,AV29:BB29))</f>
        <v>80</v>
      </c>
      <c r="BE29" s="54">
        <f t="shared" si="7"/>
        <v>80</v>
      </c>
    </row>
    <row r="30" customHeight="1" spans="1:57">
      <c r="A30" s="47">
        <v>28</v>
      </c>
      <c r="B30" s="48" t="str">
        <f t="shared" si="0"/>
        <v>5号面试室28号考生</v>
      </c>
      <c r="C30" s="48" t="e">
        <f>INDEX(#REF!,MATCH(B30,#REF!,0))</f>
        <v>#REF!</v>
      </c>
      <c r="D30" s="48" t="e">
        <f>INDEX(#REF!,MATCH(第5面试室!B30,#REF!,0))</f>
        <v>#REF!</v>
      </c>
      <c r="E30" s="49" t="e">
        <f>INDEX(#REF!,MATCH(第5面试室!B30,#REF!,0))</f>
        <v>#REF!</v>
      </c>
      <c r="F30" s="47">
        <v>20</v>
      </c>
      <c r="G30" s="47">
        <v>10</v>
      </c>
      <c r="H30" s="47">
        <v>15</v>
      </c>
      <c r="I30" s="47">
        <v>20</v>
      </c>
      <c r="J30" s="47">
        <v>8</v>
      </c>
      <c r="K30" s="47">
        <v>7</v>
      </c>
      <c r="L30" s="47">
        <v>20</v>
      </c>
      <c r="M30" s="47">
        <v>10</v>
      </c>
      <c r="N30" s="47">
        <v>15</v>
      </c>
      <c r="O30" s="47">
        <v>20</v>
      </c>
      <c r="P30" s="47">
        <v>8</v>
      </c>
      <c r="Q30" s="47">
        <v>7</v>
      </c>
      <c r="R30" s="47">
        <v>20</v>
      </c>
      <c r="S30" s="47">
        <v>10</v>
      </c>
      <c r="T30" s="47">
        <v>15</v>
      </c>
      <c r="U30" s="47">
        <v>20</v>
      </c>
      <c r="V30" s="47">
        <v>8</v>
      </c>
      <c r="W30" s="47">
        <v>7</v>
      </c>
      <c r="X30" s="47">
        <v>20</v>
      </c>
      <c r="Y30" s="47">
        <v>10</v>
      </c>
      <c r="Z30" s="47">
        <v>15</v>
      </c>
      <c r="AA30" s="47">
        <v>20</v>
      </c>
      <c r="AB30" s="47">
        <v>8</v>
      </c>
      <c r="AC30" s="47">
        <v>7</v>
      </c>
      <c r="AD30" s="47">
        <v>20</v>
      </c>
      <c r="AE30" s="47">
        <v>10</v>
      </c>
      <c r="AF30" s="47">
        <v>15</v>
      </c>
      <c r="AG30" s="47">
        <v>20</v>
      </c>
      <c r="AH30" s="47">
        <v>8</v>
      </c>
      <c r="AI30" s="47">
        <v>7</v>
      </c>
      <c r="AJ30" s="47">
        <v>20</v>
      </c>
      <c r="AK30" s="47">
        <v>10</v>
      </c>
      <c r="AL30" s="47">
        <v>15</v>
      </c>
      <c r="AM30" s="47">
        <v>20</v>
      </c>
      <c r="AN30" s="47">
        <v>8</v>
      </c>
      <c r="AO30" s="47">
        <v>7</v>
      </c>
      <c r="AP30" s="47">
        <v>20</v>
      </c>
      <c r="AQ30" s="47">
        <v>10</v>
      </c>
      <c r="AR30" s="47">
        <v>15</v>
      </c>
      <c r="AS30" s="47">
        <v>20</v>
      </c>
      <c r="AT30" s="47">
        <v>8</v>
      </c>
      <c r="AU30" s="47">
        <v>7</v>
      </c>
      <c r="AV30" s="47">
        <f>SUM(F30:$K30)</f>
        <v>80</v>
      </c>
      <c r="AW30" s="47">
        <f t="shared" si="1"/>
        <v>80</v>
      </c>
      <c r="AX30" s="47">
        <f t="shared" si="2"/>
        <v>80</v>
      </c>
      <c r="AY30" s="47">
        <f t="shared" si="3"/>
        <v>80</v>
      </c>
      <c r="AZ30" s="47">
        <f t="shared" si="4"/>
        <v>80</v>
      </c>
      <c r="BA30" s="47">
        <f t="shared" si="5"/>
        <v>80</v>
      </c>
      <c r="BB30" s="47">
        <f t="shared" si="6"/>
        <v>80</v>
      </c>
      <c r="BC30" s="47">
        <f t="array" ref="BC30">MAX(IF(AV30:BB30&gt;0,AV30:BB30))</f>
        <v>80</v>
      </c>
      <c r="BD30" s="47">
        <f t="array" ref="BD30">MIN(IF(AV30:BB30&gt;0,AV30:BB30))</f>
        <v>80</v>
      </c>
      <c r="BE30" s="54">
        <f t="shared" si="7"/>
        <v>80</v>
      </c>
    </row>
    <row r="31" customHeight="1" spans="1:57">
      <c r="A31" s="47">
        <v>29</v>
      </c>
      <c r="B31" s="48" t="str">
        <f t="shared" si="0"/>
        <v>5号面试室29号考生</v>
      </c>
      <c r="C31" s="48" t="e">
        <f>INDEX(#REF!,MATCH(B31,#REF!,0))</f>
        <v>#REF!</v>
      </c>
      <c r="D31" s="48" t="e">
        <f>INDEX(#REF!,MATCH(第5面试室!B31,#REF!,0))</f>
        <v>#REF!</v>
      </c>
      <c r="E31" s="49" t="e">
        <f>INDEX(#REF!,MATCH(第5面试室!B31,#REF!,0))</f>
        <v>#REF!</v>
      </c>
      <c r="F31" s="47">
        <v>20</v>
      </c>
      <c r="G31" s="47">
        <v>10</v>
      </c>
      <c r="H31" s="47">
        <v>15</v>
      </c>
      <c r="I31" s="47">
        <v>20</v>
      </c>
      <c r="J31" s="47">
        <v>8</v>
      </c>
      <c r="K31" s="47">
        <v>7</v>
      </c>
      <c r="L31" s="47">
        <v>20</v>
      </c>
      <c r="M31" s="47">
        <v>10</v>
      </c>
      <c r="N31" s="47">
        <v>15</v>
      </c>
      <c r="O31" s="47">
        <v>20</v>
      </c>
      <c r="P31" s="47">
        <v>8</v>
      </c>
      <c r="Q31" s="47">
        <v>7</v>
      </c>
      <c r="R31" s="47">
        <v>20</v>
      </c>
      <c r="S31" s="47">
        <v>10</v>
      </c>
      <c r="T31" s="47">
        <v>15</v>
      </c>
      <c r="U31" s="47">
        <v>20</v>
      </c>
      <c r="V31" s="47">
        <v>8</v>
      </c>
      <c r="W31" s="47">
        <v>7</v>
      </c>
      <c r="X31" s="47">
        <v>20</v>
      </c>
      <c r="Y31" s="47">
        <v>10</v>
      </c>
      <c r="Z31" s="47">
        <v>15</v>
      </c>
      <c r="AA31" s="47">
        <v>20</v>
      </c>
      <c r="AB31" s="47">
        <v>8</v>
      </c>
      <c r="AC31" s="47">
        <v>7</v>
      </c>
      <c r="AD31" s="47">
        <v>20</v>
      </c>
      <c r="AE31" s="47">
        <v>10</v>
      </c>
      <c r="AF31" s="47">
        <v>15</v>
      </c>
      <c r="AG31" s="47">
        <v>20</v>
      </c>
      <c r="AH31" s="47">
        <v>8</v>
      </c>
      <c r="AI31" s="47">
        <v>7</v>
      </c>
      <c r="AJ31" s="47">
        <v>20</v>
      </c>
      <c r="AK31" s="47">
        <v>10</v>
      </c>
      <c r="AL31" s="47">
        <v>15</v>
      </c>
      <c r="AM31" s="47">
        <v>20</v>
      </c>
      <c r="AN31" s="47">
        <v>8</v>
      </c>
      <c r="AO31" s="47">
        <v>7</v>
      </c>
      <c r="AP31" s="47">
        <v>20</v>
      </c>
      <c r="AQ31" s="47">
        <v>10</v>
      </c>
      <c r="AR31" s="47">
        <v>15</v>
      </c>
      <c r="AS31" s="47">
        <v>20</v>
      </c>
      <c r="AT31" s="47">
        <v>8</v>
      </c>
      <c r="AU31" s="47">
        <v>7</v>
      </c>
      <c r="AV31" s="47">
        <f>SUM(F31:$K31)</f>
        <v>80</v>
      </c>
      <c r="AW31" s="47">
        <f t="shared" si="1"/>
        <v>80</v>
      </c>
      <c r="AX31" s="47">
        <f t="shared" si="2"/>
        <v>80</v>
      </c>
      <c r="AY31" s="47">
        <f t="shared" si="3"/>
        <v>80</v>
      </c>
      <c r="AZ31" s="47">
        <f t="shared" si="4"/>
        <v>80</v>
      </c>
      <c r="BA31" s="47">
        <f t="shared" si="5"/>
        <v>80</v>
      </c>
      <c r="BB31" s="47">
        <f t="shared" si="6"/>
        <v>80</v>
      </c>
      <c r="BC31" s="47">
        <f t="array" ref="BC31">MAX(IF(AV31:BB31&gt;0,AV31:BB31))</f>
        <v>80</v>
      </c>
      <c r="BD31" s="47">
        <f t="array" ref="BD31">MIN(IF(AV31:BB31&gt;0,AV31:BB31))</f>
        <v>80</v>
      </c>
      <c r="BE31" s="54">
        <f t="shared" si="7"/>
        <v>80</v>
      </c>
    </row>
    <row r="32" customHeight="1" spans="1:57">
      <c r="A32" s="47">
        <v>30</v>
      </c>
      <c r="B32" s="48" t="str">
        <f t="shared" si="0"/>
        <v>5号面试室30号考生</v>
      </c>
      <c r="C32" s="48" t="e">
        <f>INDEX(#REF!,MATCH(B32,#REF!,0))</f>
        <v>#REF!</v>
      </c>
      <c r="D32" s="48" t="e">
        <f>INDEX(#REF!,MATCH(第5面试室!B32,#REF!,0))</f>
        <v>#REF!</v>
      </c>
      <c r="E32" s="49" t="e">
        <f>INDEX(#REF!,MATCH(第5面试室!B32,#REF!,0))</f>
        <v>#REF!</v>
      </c>
      <c r="F32" s="47">
        <v>20</v>
      </c>
      <c r="G32" s="47">
        <v>10</v>
      </c>
      <c r="H32" s="47">
        <v>15</v>
      </c>
      <c r="I32" s="47">
        <v>20</v>
      </c>
      <c r="J32" s="47">
        <v>8</v>
      </c>
      <c r="K32" s="47">
        <v>7</v>
      </c>
      <c r="L32" s="47">
        <v>20</v>
      </c>
      <c r="M32" s="47">
        <v>10</v>
      </c>
      <c r="N32" s="47">
        <v>15</v>
      </c>
      <c r="O32" s="47">
        <v>20</v>
      </c>
      <c r="P32" s="47">
        <v>8</v>
      </c>
      <c r="Q32" s="47">
        <v>7</v>
      </c>
      <c r="R32" s="47">
        <v>20</v>
      </c>
      <c r="S32" s="47">
        <v>10</v>
      </c>
      <c r="T32" s="47">
        <v>15</v>
      </c>
      <c r="U32" s="47">
        <v>20</v>
      </c>
      <c r="V32" s="47">
        <v>8</v>
      </c>
      <c r="W32" s="47">
        <v>7</v>
      </c>
      <c r="X32" s="47">
        <v>20</v>
      </c>
      <c r="Y32" s="47">
        <v>10</v>
      </c>
      <c r="Z32" s="47">
        <v>15</v>
      </c>
      <c r="AA32" s="47">
        <v>20</v>
      </c>
      <c r="AB32" s="47">
        <v>8</v>
      </c>
      <c r="AC32" s="47">
        <v>7</v>
      </c>
      <c r="AD32" s="47">
        <v>20</v>
      </c>
      <c r="AE32" s="47">
        <v>10</v>
      </c>
      <c r="AF32" s="47">
        <v>15</v>
      </c>
      <c r="AG32" s="47">
        <v>20</v>
      </c>
      <c r="AH32" s="47">
        <v>8</v>
      </c>
      <c r="AI32" s="47">
        <v>7</v>
      </c>
      <c r="AJ32" s="47">
        <v>20</v>
      </c>
      <c r="AK32" s="47">
        <v>10</v>
      </c>
      <c r="AL32" s="47">
        <v>15</v>
      </c>
      <c r="AM32" s="47">
        <v>20</v>
      </c>
      <c r="AN32" s="47">
        <v>8</v>
      </c>
      <c r="AO32" s="47">
        <v>7</v>
      </c>
      <c r="AP32" s="47">
        <v>20</v>
      </c>
      <c r="AQ32" s="47">
        <v>10</v>
      </c>
      <c r="AR32" s="47">
        <v>15</v>
      </c>
      <c r="AS32" s="47">
        <v>20</v>
      </c>
      <c r="AT32" s="47">
        <v>8</v>
      </c>
      <c r="AU32" s="47">
        <v>7</v>
      </c>
      <c r="AV32" s="47">
        <f>SUM(F32:$K32)</f>
        <v>80</v>
      </c>
      <c r="AW32" s="47">
        <f t="shared" si="1"/>
        <v>80</v>
      </c>
      <c r="AX32" s="47">
        <f t="shared" si="2"/>
        <v>80</v>
      </c>
      <c r="AY32" s="47">
        <f t="shared" si="3"/>
        <v>80</v>
      </c>
      <c r="AZ32" s="47">
        <f t="shared" si="4"/>
        <v>80</v>
      </c>
      <c r="BA32" s="47">
        <f t="shared" si="5"/>
        <v>80</v>
      </c>
      <c r="BB32" s="47">
        <f t="shared" si="6"/>
        <v>80</v>
      </c>
      <c r="BC32" s="47">
        <f t="array" ref="BC32">MAX(IF(AV32:BB32&gt;0,AV32:BB32))</f>
        <v>80</v>
      </c>
      <c r="BD32" s="47">
        <f t="array" ref="BD32">MIN(IF(AV32:BB32&gt;0,AV32:BB32))</f>
        <v>80</v>
      </c>
      <c r="BE32" s="54">
        <f t="shared" si="7"/>
        <v>80</v>
      </c>
    </row>
    <row r="33" customHeight="1" spans="1:57">
      <c r="A33" s="47">
        <v>31</v>
      </c>
      <c r="B33" s="48" t="str">
        <f t="shared" si="0"/>
        <v>5号面试室31号考生</v>
      </c>
      <c r="C33" s="48" t="e">
        <f>INDEX(#REF!,MATCH(B33,#REF!,0))</f>
        <v>#REF!</v>
      </c>
      <c r="D33" s="48" t="e">
        <f>INDEX(#REF!,MATCH(第5面试室!B33,#REF!,0))</f>
        <v>#REF!</v>
      </c>
      <c r="E33" s="49" t="e">
        <f>INDEX(#REF!,MATCH(第5面试室!B33,#REF!,0))</f>
        <v>#REF!</v>
      </c>
      <c r="F33" s="47">
        <v>20</v>
      </c>
      <c r="G33" s="47">
        <v>10</v>
      </c>
      <c r="H33" s="47">
        <v>15</v>
      </c>
      <c r="I33" s="47">
        <v>20</v>
      </c>
      <c r="J33" s="47">
        <v>8</v>
      </c>
      <c r="K33" s="47">
        <v>7</v>
      </c>
      <c r="L33" s="47">
        <v>20</v>
      </c>
      <c r="M33" s="47">
        <v>10</v>
      </c>
      <c r="N33" s="47">
        <v>15</v>
      </c>
      <c r="O33" s="47">
        <v>20</v>
      </c>
      <c r="P33" s="47">
        <v>8</v>
      </c>
      <c r="Q33" s="47">
        <v>7</v>
      </c>
      <c r="R33" s="47">
        <v>20</v>
      </c>
      <c r="S33" s="47">
        <v>10</v>
      </c>
      <c r="T33" s="47">
        <v>15</v>
      </c>
      <c r="U33" s="47">
        <v>20</v>
      </c>
      <c r="V33" s="47">
        <v>8</v>
      </c>
      <c r="W33" s="47">
        <v>7</v>
      </c>
      <c r="X33" s="47">
        <v>20</v>
      </c>
      <c r="Y33" s="47">
        <v>10</v>
      </c>
      <c r="Z33" s="47">
        <v>15</v>
      </c>
      <c r="AA33" s="47">
        <v>20</v>
      </c>
      <c r="AB33" s="47">
        <v>8</v>
      </c>
      <c r="AC33" s="47">
        <v>7</v>
      </c>
      <c r="AD33" s="47">
        <v>20</v>
      </c>
      <c r="AE33" s="47">
        <v>10</v>
      </c>
      <c r="AF33" s="47">
        <v>15</v>
      </c>
      <c r="AG33" s="47">
        <v>20</v>
      </c>
      <c r="AH33" s="47">
        <v>8</v>
      </c>
      <c r="AI33" s="47">
        <v>7</v>
      </c>
      <c r="AJ33" s="47">
        <v>20</v>
      </c>
      <c r="AK33" s="47">
        <v>10</v>
      </c>
      <c r="AL33" s="47">
        <v>15</v>
      </c>
      <c r="AM33" s="47">
        <v>20</v>
      </c>
      <c r="AN33" s="47">
        <v>8</v>
      </c>
      <c r="AO33" s="47">
        <v>7</v>
      </c>
      <c r="AP33" s="47">
        <v>20</v>
      </c>
      <c r="AQ33" s="47">
        <v>10</v>
      </c>
      <c r="AR33" s="47">
        <v>15</v>
      </c>
      <c r="AS33" s="47">
        <v>20</v>
      </c>
      <c r="AT33" s="47">
        <v>8</v>
      </c>
      <c r="AU33" s="47">
        <v>7</v>
      </c>
      <c r="AV33" s="47">
        <f>SUM(F33:$K33)</f>
        <v>80</v>
      </c>
      <c r="AW33" s="47">
        <f t="shared" si="1"/>
        <v>80</v>
      </c>
      <c r="AX33" s="47">
        <f t="shared" si="2"/>
        <v>80</v>
      </c>
      <c r="AY33" s="47">
        <f t="shared" si="3"/>
        <v>80</v>
      </c>
      <c r="AZ33" s="47">
        <f t="shared" si="4"/>
        <v>80</v>
      </c>
      <c r="BA33" s="47">
        <f t="shared" si="5"/>
        <v>80</v>
      </c>
      <c r="BB33" s="47">
        <f t="shared" si="6"/>
        <v>80</v>
      </c>
      <c r="BC33" s="47">
        <f t="array" ref="BC33">MAX(IF(AV33:BB33&gt;0,AV33:BB33))</f>
        <v>80</v>
      </c>
      <c r="BD33" s="47">
        <f t="array" ref="BD33">MIN(IF(AV33:BB33&gt;0,AV33:BB33))</f>
        <v>80</v>
      </c>
      <c r="BE33" s="54">
        <f t="shared" si="7"/>
        <v>80</v>
      </c>
    </row>
    <row r="34" customHeight="1" spans="1:57">
      <c r="A34" s="47">
        <v>32</v>
      </c>
      <c r="B34" s="48" t="str">
        <f t="shared" si="0"/>
        <v>5号面试室32号考生</v>
      </c>
      <c r="C34" s="48" t="e">
        <f>INDEX(#REF!,MATCH(B34,#REF!,0))</f>
        <v>#REF!</v>
      </c>
      <c r="D34" s="48" t="e">
        <f>INDEX(#REF!,MATCH(第5面试室!B34,#REF!,0))</f>
        <v>#REF!</v>
      </c>
      <c r="E34" s="49" t="e">
        <f>INDEX(#REF!,MATCH(第5面试室!B34,#REF!,0))</f>
        <v>#REF!</v>
      </c>
      <c r="F34" s="47">
        <v>20</v>
      </c>
      <c r="G34" s="47">
        <v>10</v>
      </c>
      <c r="H34" s="47">
        <v>15</v>
      </c>
      <c r="I34" s="47">
        <v>20</v>
      </c>
      <c r="J34" s="47">
        <v>8</v>
      </c>
      <c r="K34" s="47">
        <v>7</v>
      </c>
      <c r="L34" s="47">
        <v>20</v>
      </c>
      <c r="M34" s="47">
        <v>10</v>
      </c>
      <c r="N34" s="47">
        <v>15</v>
      </c>
      <c r="O34" s="47">
        <v>20</v>
      </c>
      <c r="P34" s="47">
        <v>8</v>
      </c>
      <c r="Q34" s="47">
        <v>7</v>
      </c>
      <c r="R34" s="47">
        <v>20</v>
      </c>
      <c r="S34" s="47">
        <v>10</v>
      </c>
      <c r="T34" s="47">
        <v>15</v>
      </c>
      <c r="U34" s="47">
        <v>20</v>
      </c>
      <c r="V34" s="47">
        <v>8</v>
      </c>
      <c r="W34" s="47">
        <v>7</v>
      </c>
      <c r="X34" s="47">
        <v>20</v>
      </c>
      <c r="Y34" s="47">
        <v>10</v>
      </c>
      <c r="Z34" s="47">
        <v>15</v>
      </c>
      <c r="AA34" s="47">
        <v>20</v>
      </c>
      <c r="AB34" s="47">
        <v>8</v>
      </c>
      <c r="AC34" s="47">
        <v>7</v>
      </c>
      <c r="AD34" s="47">
        <v>20</v>
      </c>
      <c r="AE34" s="47">
        <v>10</v>
      </c>
      <c r="AF34" s="47">
        <v>15</v>
      </c>
      <c r="AG34" s="47">
        <v>20</v>
      </c>
      <c r="AH34" s="47">
        <v>8</v>
      </c>
      <c r="AI34" s="47">
        <v>7</v>
      </c>
      <c r="AJ34" s="47">
        <v>20</v>
      </c>
      <c r="AK34" s="47">
        <v>10</v>
      </c>
      <c r="AL34" s="47">
        <v>15</v>
      </c>
      <c r="AM34" s="47">
        <v>20</v>
      </c>
      <c r="AN34" s="47">
        <v>8</v>
      </c>
      <c r="AO34" s="47">
        <v>7</v>
      </c>
      <c r="AP34" s="47">
        <v>20</v>
      </c>
      <c r="AQ34" s="47">
        <v>10</v>
      </c>
      <c r="AR34" s="47">
        <v>15</v>
      </c>
      <c r="AS34" s="47">
        <v>20</v>
      </c>
      <c r="AT34" s="47">
        <v>8</v>
      </c>
      <c r="AU34" s="47">
        <v>7</v>
      </c>
      <c r="AV34" s="47">
        <f>SUM(F34:$K34)</f>
        <v>80</v>
      </c>
      <c r="AW34" s="47">
        <f t="shared" si="1"/>
        <v>80</v>
      </c>
      <c r="AX34" s="47">
        <f t="shared" si="2"/>
        <v>80</v>
      </c>
      <c r="AY34" s="47">
        <f t="shared" si="3"/>
        <v>80</v>
      </c>
      <c r="AZ34" s="47">
        <f t="shared" si="4"/>
        <v>80</v>
      </c>
      <c r="BA34" s="47">
        <f t="shared" si="5"/>
        <v>80</v>
      </c>
      <c r="BB34" s="47">
        <f t="shared" si="6"/>
        <v>80</v>
      </c>
      <c r="BC34" s="47">
        <f t="array" ref="BC34">MAX(IF(AV34:BB34&gt;0,AV34:BB34))</f>
        <v>80</v>
      </c>
      <c r="BD34" s="47">
        <f t="array" ref="BD34">MIN(IF(AV34:BB34&gt;0,AV34:BB34))</f>
        <v>80</v>
      </c>
      <c r="BE34" s="54">
        <f t="shared" si="7"/>
        <v>80</v>
      </c>
    </row>
    <row r="35" customHeight="1" spans="1:57">
      <c r="A35" s="47">
        <v>33</v>
      </c>
      <c r="B35" s="48" t="str">
        <f t="shared" ref="B35:B57" si="8">$BC$1&amp;"号面试室"&amp;A35&amp;"号考生"</f>
        <v>5号面试室33号考生</v>
      </c>
      <c r="C35" s="48" t="e">
        <f>INDEX(#REF!,MATCH(B35,#REF!,0))</f>
        <v>#REF!</v>
      </c>
      <c r="D35" s="48" t="e">
        <f>INDEX(#REF!,MATCH(第5面试室!B35,#REF!,0))</f>
        <v>#REF!</v>
      </c>
      <c r="E35" s="49" t="e">
        <f>INDEX(#REF!,MATCH(第5面试室!B35,#REF!,0))</f>
        <v>#REF!</v>
      </c>
      <c r="F35" s="47">
        <v>20</v>
      </c>
      <c r="G35" s="47">
        <v>10</v>
      </c>
      <c r="H35" s="47">
        <v>15</v>
      </c>
      <c r="I35" s="47">
        <v>20</v>
      </c>
      <c r="J35" s="47">
        <v>8</v>
      </c>
      <c r="K35" s="47">
        <v>7</v>
      </c>
      <c r="L35" s="47">
        <v>20</v>
      </c>
      <c r="M35" s="47">
        <v>10</v>
      </c>
      <c r="N35" s="47">
        <v>15</v>
      </c>
      <c r="O35" s="47">
        <v>20</v>
      </c>
      <c r="P35" s="47">
        <v>8</v>
      </c>
      <c r="Q35" s="47">
        <v>7</v>
      </c>
      <c r="R35" s="47">
        <v>20</v>
      </c>
      <c r="S35" s="47">
        <v>10</v>
      </c>
      <c r="T35" s="47">
        <v>15</v>
      </c>
      <c r="U35" s="47">
        <v>20</v>
      </c>
      <c r="V35" s="47">
        <v>8</v>
      </c>
      <c r="W35" s="47">
        <v>7</v>
      </c>
      <c r="X35" s="47">
        <v>20</v>
      </c>
      <c r="Y35" s="47">
        <v>10</v>
      </c>
      <c r="Z35" s="47">
        <v>15</v>
      </c>
      <c r="AA35" s="47">
        <v>20</v>
      </c>
      <c r="AB35" s="47">
        <v>8</v>
      </c>
      <c r="AC35" s="47">
        <v>7</v>
      </c>
      <c r="AD35" s="47">
        <v>20</v>
      </c>
      <c r="AE35" s="47">
        <v>10</v>
      </c>
      <c r="AF35" s="47">
        <v>15</v>
      </c>
      <c r="AG35" s="47">
        <v>20</v>
      </c>
      <c r="AH35" s="47">
        <v>8</v>
      </c>
      <c r="AI35" s="47">
        <v>7</v>
      </c>
      <c r="AJ35" s="47">
        <v>20</v>
      </c>
      <c r="AK35" s="47">
        <v>10</v>
      </c>
      <c r="AL35" s="47">
        <v>15</v>
      </c>
      <c r="AM35" s="47">
        <v>20</v>
      </c>
      <c r="AN35" s="47">
        <v>8</v>
      </c>
      <c r="AO35" s="47">
        <v>7</v>
      </c>
      <c r="AP35" s="47">
        <v>20</v>
      </c>
      <c r="AQ35" s="47">
        <v>10</v>
      </c>
      <c r="AR35" s="47">
        <v>15</v>
      </c>
      <c r="AS35" s="47">
        <v>20</v>
      </c>
      <c r="AT35" s="47">
        <v>8</v>
      </c>
      <c r="AU35" s="47">
        <v>7</v>
      </c>
      <c r="AV35" s="47">
        <f>SUM(F35:$K35)</f>
        <v>80</v>
      </c>
      <c r="AW35" s="47">
        <f t="shared" ref="AW35:AW57" si="9">SUM(L35:Q35)</f>
        <v>80</v>
      </c>
      <c r="AX35" s="47">
        <f t="shared" ref="AX35:AX57" si="10">SUM(R35:W35)</f>
        <v>80</v>
      </c>
      <c r="AY35" s="47">
        <f t="shared" ref="AY35:AY57" si="11">SUM(X35:AC35)</f>
        <v>80</v>
      </c>
      <c r="AZ35" s="47">
        <f t="shared" ref="AZ35:AZ57" si="12">SUM(AD35:AI35)</f>
        <v>80</v>
      </c>
      <c r="BA35" s="47">
        <f t="shared" ref="BA35:BA57" si="13">SUM(AJ35:AO35)</f>
        <v>80</v>
      </c>
      <c r="BB35" s="47">
        <f t="shared" ref="BB35:BB57" si="14">SUM(AP35:AU35)</f>
        <v>80</v>
      </c>
      <c r="BC35" s="47">
        <f t="array" ref="BC35">MAX(IF(AV35:BB35&gt;0,AV35:BB35))</f>
        <v>80</v>
      </c>
      <c r="BD35" s="47">
        <f t="array" ref="BD35">MIN(IF(AV35:BB35&gt;0,AV35:BB35))</f>
        <v>80</v>
      </c>
      <c r="BE35" s="54">
        <f t="shared" si="7"/>
        <v>80</v>
      </c>
    </row>
    <row r="36" customHeight="1" spans="1:57">
      <c r="A36" s="47">
        <v>34</v>
      </c>
      <c r="B36" s="48" t="str">
        <f t="shared" si="8"/>
        <v>5号面试室34号考生</v>
      </c>
      <c r="C36" s="48" t="e">
        <f>INDEX(#REF!,MATCH(B36,#REF!,0))</f>
        <v>#REF!</v>
      </c>
      <c r="D36" s="48" t="e">
        <f>INDEX(#REF!,MATCH(第5面试室!B36,#REF!,0))</f>
        <v>#REF!</v>
      </c>
      <c r="E36" s="49" t="e">
        <f>INDEX(#REF!,MATCH(第5面试室!B36,#REF!,0))</f>
        <v>#REF!</v>
      </c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47"/>
      <c r="AU36" s="47"/>
      <c r="AV36" s="47">
        <f>SUM(F36:$K36)</f>
        <v>0</v>
      </c>
      <c r="AW36" s="47">
        <f t="shared" si="9"/>
        <v>0</v>
      </c>
      <c r="AX36" s="47">
        <f t="shared" si="10"/>
        <v>0</v>
      </c>
      <c r="AY36" s="47">
        <f t="shared" si="11"/>
        <v>0</v>
      </c>
      <c r="AZ36" s="47">
        <f t="shared" si="12"/>
        <v>0</v>
      </c>
      <c r="BA36" s="47">
        <f t="shared" si="13"/>
        <v>0</v>
      </c>
      <c r="BB36" s="47">
        <f t="shared" si="14"/>
        <v>0</v>
      </c>
      <c r="BC36" s="47">
        <f t="array" ref="BC36">MAX(IF(AV36:BB36&gt;0,AV36:BB36))</f>
        <v>0</v>
      </c>
      <c r="BD36" s="47">
        <f t="array" ref="BD36">MIN(IF(AV36:BB36&gt;0,AV36:BB36))</f>
        <v>0</v>
      </c>
      <c r="BE36" s="54">
        <f t="shared" si="7"/>
        <v>0</v>
      </c>
    </row>
    <row r="37" customHeight="1" spans="1:57">
      <c r="A37" s="47">
        <v>35</v>
      </c>
      <c r="B37" s="48" t="str">
        <f t="shared" si="8"/>
        <v>5号面试室35号考生</v>
      </c>
      <c r="C37" s="48" t="e">
        <f>INDEX(#REF!,MATCH(B37,#REF!,0))</f>
        <v>#REF!</v>
      </c>
      <c r="D37" s="48" t="e">
        <f>INDEX(#REF!,MATCH(第5面试室!B37,#REF!,0))</f>
        <v>#REF!</v>
      </c>
      <c r="E37" s="49" t="e">
        <f>INDEX(#REF!,MATCH(第5面试室!B37,#REF!,0))</f>
        <v>#REF!</v>
      </c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>
        <f>SUM(F37:$K37)</f>
        <v>0</v>
      </c>
      <c r="AW37" s="47">
        <f t="shared" si="9"/>
        <v>0</v>
      </c>
      <c r="AX37" s="47">
        <f t="shared" si="10"/>
        <v>0</v>
      </c>
      <c r="AY37" s="47">
        <f t="shared" si="11"/>
        <v>0</v>
      </c>
      <c r="AZ37" s="47">
        <f t="shared" si="12"/>
        <v>0</v>
      </c>
      <c r="BA37" s="47">
        <f t="shared" si="13"/>
        <v>0</v>
      </c>
      <c r="BB37" s="47">
        <f t="shared" si="14"/>
        <v>0</v>
      </c>
      <c r="BC37" s="47">
        <f t="array" ref="BC37">MAX(IF(AV37:BB37&gt;0,AV37:BB37))</f>
        <v>0</v>
      </c>
      <c r="BD37" s="47">
        <f t="array" ref="BD37">MIN(IF(AV37:BB37&gt;0,AV37:BB37))</f>
        <v>0</v>
      </c>
      <c r="BE37" s="54">
        <f t="shared" si="7"/>
        <v>0</v>
      </c>
    </row>
    <row r="38" customHeight="1" spans="1:57">
      <c r="A38" s="47">
        <v>36</v>
      </c>
      <c r="B38" s="48" t="str">
        <f t="shared" si="8"/>
        <v>5号面试室36号考生</v>
      </c>
      <c r="C38" s="48" t="e">
        <f>INDEX(#REF!,MATCH(B38,#REF!,0))</f>
        <v>#REF!</v>
      </c>
      <c r="D38" s="48" t="e">
        <f>INDEX(#REF!,MATCH(第5面试室!B38,#REF!,0))</f>
        <v>#REF!</v>
      </c>
      <c r="E38" s="49" t="e">
        <f>INDEX(#REF!,MATCH(第5面试室!B38,#REF!,0))</f>
        <v>#REF!</v>
      </c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  <c r="AT38" s="47"/>
      <c r="AU38" s="47"/>
      <c r="AV38" s="47">
        <f>SUM(F38:$K38)</f>
        <v>0</v>
      </c>
      <c r="AW38" s="47">
        <f t="shared" si="9"/>
        <v>0</v>
      </c>
      <c r="AX38" s="47">
        <f t="shared" si="10"/>
        <v>0</v>
      </c>
      <c r="AY38" s="47">
        <f t="shared" si="11"/>
        <v>0</v>
      </c>
      <c r="AZ38" s="47">
        <f t="shared" si="12"/>
        <v>0</v>
      </c>
      <c r="BA38" s="47">
        <f t="shared" si="13"/>
        <v>0</v>
      </c>
      <c r="BB38" s="47">
        <f t="shared" si="14"/>
        <v>0</v>
      </c>
      <c r="BC38" s="47">
        <f t="array" ref="BC38">MAX(IF(AV38:BB38&gt;0,AV38:BB38))</f>
        <v>0</v>
      </c>
      <c r="BD38" s="47">
        <f t="array" ref="BD38">MIN(IF(AV38:BB38&gt;0,AV38:BB38))</f>
        <v>0</v>
      </c>
      <c r="BE38" s="54">
        <f t="shared" si="7"/>
        <v>0</v>
      </c>
    </row>
    <row r="39" customHeight="1" spans="1:57">
      <c r="A39" s="47">
        <v>37</v>
      </c>
      <c r="B39" s="48" t="str">
        <f t="shared" si="8"/>
        <v>5号面试室37号考生</v>
      </c>
      <c r="C39" s="48" t="e">
        <f>INDEX(#REF!,MATCH(B39,#REF!,0))</f>
        <v>#REF!</v>
      </c>
      <c r="D39" s="48" t="e">
        <f>INDEX(#REF!,MATCH(第5面试室!B39,#REF!,0))</f>
        <v>#REF!</v>
      </c>
      <c r="E39" s="49" t="e">
        <f>INDEX(#REF!,MATCH(第5面试室!B39,#REF!,0))</f>
        <v>#REF!</v>
      </c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>
        <f>SUM(F39:$K39)</f>
        <v>0</v>
      </c>
      <c r="AW39" s="47">
        <f t="shared" si="9"/>
        <v>0</v>
      </c>
      <c r="AX39" s="47">
        <f t="shared" si="10"/>
        <v>0</v>
      </c>
      <c r="AY39" s="47">
        <f t="shared" si="11"/>
        <v>0</v>
      </c>
      <c r="AZ39" s="47">
        <f t="shared" si="12"/>
        <v>0</v>
      </c>
      <c r="BA39" s="47">
        <f t="shared" si="13"/>
        <v>0</v>
      </c>
      <c r="BB39" s="47">
        <f t="shared" si="14"/>
        <v>0</v>
      </c>
      <c r="BC39" s="47">
        <f t="array" ref="BC39">MAX(IF(AV39:BB39&gt;0,AV39:BB39))</f>
        <v>0</v>
      </c>
      <c r="BD39" s="47">
        <f t="array" ref="BD39">MIN(IF(AV39:BB39&gt;0,AV39:BB39))</f>
        <v>0</v>
      </c>
      <c r="BE39" s="54">
        <f t="shared" si="7"/>
        <v>0</v>
      </c>
    </row>
    <row r="40" customHeight="1" spans="1:57">
      <c r="A40" s="47">
        <v>38</v>
      </c>
      <c r="B40" s="48" t="str">
        <f t="shared" si="8"/>
        <v>5号面试室38号考生</v>
      </c>
      <c r="C40" s="48" t="e">
        <f>INDEX(#REF!,MATCH(B40,#REF!,0))</f>
        <v>#REF!</v>
      </c>
      <c r="D40" s="48" t="e">
        <f>INDEX(#REF!,MATCH(第5面试室!B40,#REF!,0))</f>
        <v>#REF!</v>
      </c>
      <c r="E40" s="49" t="e">
        <f>INDEX(#REF!,MATCH(第5面试室!B40,#REF!,0))</f>
        <v>#REF!</v>
      </c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  <c r="AT40" s="47"/>
      <c r="AU40" s="47"/>
      <c r="AV40" s="47">
        <f>SUM(F40:$K40)</f>
        <v>0</v>
      </c>
      <c r="AW40" s="47">
        <f t="shared" si="9"/>
        <v>0</v>
      </c>
      <c r="AX40" s="47">
        <f t="shared" si="10"/>
        <v>0</v>
      </c>
      <c r="AY40" s="47">
        <f t="shared" si="11"/>
        <v>0</v>
      </c>
      <c r="AZ40" s="47">
        <f t="shared" si="12"/>
        <v>0</v>
      </c>
      <c r="BA40" s="47">
        <f t="shared" si="13"/>
        <v>0</v>
      </c>
      <c r="BB40" s="47">
        <f t="shared" si="14"/>
        <v>0</v>
      </c>
      <c r="BC40" s="47">
        <f t="array" ref="BC40">MAX(IF(AV40:BB40&gt;0,AV40:BB40))</f>
        <v>0</v>
      </c>
      <c r="BD40" s="47">
        <f t="array" ref="BD40">MIN(IF(AV40:BB40&gt;0,AV40:BB40))</f>
        <v>0</v>
      </c>
      <c r="BE40" s="54">
        <f t="shared" si="7"/>
        <v>0</v>
      </c>
    </row>
    <row r="41" customHeight="1" spans="1:57">
      <c r="A41" s="47">
        <v>39</v>
      </c>
      <c r="B41" s="48" t="str">
        <f t="shared" si="8"/>
        <v>5号面试室39号考生</v>
      </c>
      <c r="C41" s="48" t="e">
        <f>INDEX(#REF!,MATCH(B41,#REF!,0))</f>
        <v>#REF!</v>
      </c>
      <c r="D41" s="48" t="e">
        <f>INDEX(#REF!,MATCH(第5面试室!B41,#REF!,0))</f>
        <v>#REF!</v>
      </c>
      <c r="E41" s="49" t="e">
        <f>INDEX(#REF!,MATCH(第5面试室!B41,#REF!,0))</f>
        <v>#REF!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>
        <f>SUM(F41:$K41)</f>
        <v>0</v>
      </c>
      <c r="AW41" s="47">
        <f t="shared" si="9"/>
        <v>0</v>
      </c>
      <c r="AX41" s="47">
        <f t="shared" si="10"/>
        <v>0</v>
      </c>
      <c r="AY41" s="47">
        <f t="shared" si="11"/>
        <v>0</v>
      </c>
      <c r="AZ41" s="47">
        <f t="shared" si="12"/>
        <v>0</v>
      </c>
      <c r="BA41" s="47">
        <f t="shared" si="13"/>
        <v>0</v>
      </c>
      <c r="BB41" s="47">
        <f t="shared" si="14"/>
        <v>0</v>
      </c>
      <c r="BC41" s="47">
        <f t="array" ref="BC41">MAX(IF(AV41:BB41&gt;0,AV41:BB41))</f>
        <v>0</v>
      </c>
      <c r="BD41" s="47">
        <f t="array" ref="BD41">MIN(IF(AV41:BB41&gt;0,AV41:BB41))</f>
        <v>0</v>
      </c>
      <c r="BE41" s="54">
        <f t="shared" si="7"/>
        <v>0</v>
      </c>
    </row>
    <row r="42" customHeight="1" spans="1:57">
      <c r="A42" s="47">
        <v>40</v>
      </c>
      <c r="B42" s="48" t="str">
        <f t="shared" si="8"/>
        <v>5号面试室40号考生</v>
      </c>
      <c r="C42" s="48" t="e">
        <f>INDEX(#REF!,MATCH(B42,#REF!,0))</f>
        <v>#REF!</v>
      </c>
      <c r="D42" s="48" t="e">
        <f>INDEX(#REF!,MATCH(第5面试室!B42,#REF!,0))</f>
        <v>#REF!</v>
      </c>
      <c r="E42" s="49" t="e">
        <f>INDEX(#REF!,MATCH(第5面试室!B42,#REF!,0))</f>
        <v>#REF!</v>
      </c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47"/>
      <c r="AU42" s="47"/>
      <c r="AV42" s="47">
        <f>SUM(F42:$K42)</f>
        <v>0</v>
      </c>
      <c r="AW42" s="47">
        <f t="shared" si="9"/>
        <v>0</v>
      </c>
      <c r="AX42" s="47">
        <f t="shared" si="10"/>
        <v>0</v>
      </c>
      <c r="AY42" s="47">
        <f t="shared" si="11"/>
        <v>0</v>
      </c>
      <c r="AZ42" s="47">
        <f t="shared" si="12"/>
        <v>0</v>
      </c>
      <c r="BA42" s="47">
        <f t="shared" si="13"/>
        <v>0</v>
      </c>
      <c r="BB42" s="47">
        <f t="shared" si="14"/>
        <v>0</v>
      </c>
      <c r="BC42" s="47">
        <f t="array" ref="BC42">MAX(IF(AV42:BB42&gt;0,AV42:BB42))</f>
        <v>0</v>
      </c>
      <c r="BD42" s="47">
        <f t="array" ref="BD42">MIN(IF(AV42:BB42&gt;0,AV42:BB42))</f>
        <v>0</v>
      </c>
      <c r="BE42" s="54">
        <f t="shared" si="7"/>
        <v>0</v>
      </c>
    </row>
    <row r="43" customHeight="1" spans="1:57">
      <c r="A43" s="47">
        <v>41</v>
      </c>
      <c r="B43" s="48" t="str">
        <f t="shared" si="8"/>
        <v>5号面试室41号考生</v>
      </c>
      <c r="C43" s="48" t="e">
        <f>INDEX(#REF!,MATCH(B43,#REF!,0))</f>
        <v>#REF!</v>
      </c>
      <c r="D43" s="48" t="e">
        <f>INDEX(#REF!,MATCH(第5面试室!B43,#REF!,0))</f>
        <v>#REF!</v>
      </c>
      <c r="E43" s="49" t="e">
        <f>INDEX(#REF!,MATCH(第5面试室!B43,#REF!,0))</f>
        <v>#REF!</v>
      </c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>
        <f>SUM(F43:$K43)</f>
        <v>0</v>
      </c>
      <c r="AW43" s="47">
        <f t="shared" si="9"/>
        <v>0</v>
      </c>
      <c r="AX43" s="47">
        <f t="shared" si="10"/>
        <v>0</v>
      </c>
      <c r="AY43" s="47">
        <f t="shared" si="11"/>
        <v>0</v>
      </c>
      <c r="AZ43" s="47">
        <f t="shared" si="12"/>
        <v>0</v>
      </c>
      <c r="BA43" s="47">
        <f t="shared" si="13"/>
        <v>0</v>
      </c>
      <c r="BB43" s="47">
        <f t="shared" si="14"/>
        <v>0</v>
      </c>
      <c r="BC43" s="47">
        <f t="array" ref="BC43">MAX(IF(AV43:BB43&gt;0,AV43:BB43))</f>
        <v>0</v>
      </c>
      <c r="BD43" s="47">
        <f t="array" ref="BD43">MIN(IF(AV43:BB43&gt;0,AV43:BB43))</f>
        <v>0</v>
      </c>
      <c r="BE43" s="54">
        <f t="shared" si="7"/>
        <v>0</v>
      </c>
    </row>
    <row r="44" customHeight="1" spans="1:57">
      <c r="A44" s="47">
        <v>42</v>
      </c>
      <c r="B44" s="48" t="str">
        <f t="shared" si="8"/>
        <v>5号面试室42号考生</v>
      </c>
      <c r="C44" s="48" t="e">
        <f>INDEX(#REF!,MATCH(B44,#REF!,0))</f>
        <v>#REF!</v>
      </c>
      <c r="D44" s="48" t="e">
        <f>INDEX(#REF!,MATCH(第5面试室!B44,#REF!,0))</f>
        <v>#REF!</v>
      </c>
      <c r="E44" s="49" t="e">
        <f>INDEX(#REF!,MATCH(第5面试室!B44,#REF!,0))</f>
        <v>#REF!</v>
      </c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>
        <f>SUM(F44:$K44)</f>
        <v>0</v>
      </c>
      <c r="AW44" s="47">
        <f t="shared" si="9"/>
        <v>0</v>
      </c>
      <c r="AX44" s="47">
        <f t="shared" si="10"/>
        <v>0</v>
      </c>
      <c r="AY44" s="47">
        <f t="shared" si="11"/>
        <v>0</v>
      </c>
      <c r="AZ44" s="47">
        <f t="shared" si="12"/>
        <v>0</v>
      </c>
      <c r="BA44" s="47">
        <f t="shared" si="13"/>
        <v>0</v>
      </c>
      <c r="BB44" s="47">
        <f t="shared" si="14"/>
        <v>0</v>
      </c>
      <c r="BC44" s="47">
        <f t="array" ref="BC44">MAX(IF(AV44:BB44&gt;0,AV44:BB44))</f>
        <v>0</v>
      </c>
      <c r="BD44" s="47">
        <f t="array" ref="BD44">MIN(IF(AV44:BB44&gt;0,AV44:BB44))</f>
        <v>0</v>
      </c>
      <c r="BE44" s="54">
        <f t="shared" si="7"/>
        <v>0</v>
      </c>
    </row>
    <row r="45" customHeight="1" spans="1:57">
      <c r="A45" s="47">
        <v>43</v>
      </c>
      <c r="B45" s="48" t="str">
        <f t="shared" si="8"/>
        <v>5号面试室43号考生</v>
      </c>
      <c r="C45" s="48" t="e">
        <f>INDEX(#REF!,MATCH(B45,#REF!,0))</f>
        <v>#REF!</v>
      </c>
      <c r="D45" s="48" t="e">
        <f>INDEX(#REF!,MATCH(第5面试室!B45,#REF!,0))</f>
        <v>#REF!</v>
      </c>
      <c r="E45" s="49" t="e">
        <f>INDEX(#REF!,MATCH(第5面试室!B45,#REF!,0))</f>
        <v>#REF!</v>
      </c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>
        <f>SUM(F45:$K45)</f>
        <v>0</v>
      </c>
      <c r="AW45" s="47">
        <f t="shared" si="9"/>
        <v>0</v>
      </c>
      <c r="AX45" s="47">
        <f t="shared" si="10"/>
        <v>0</v>
      </c>
      <c r="AY45" s="47">
        <f t="shared" si="11"/>
        <v>0</v>
      </c>
      <c r="AZ45" s="47">
        <f t="shared" si="12"/>
        <v>0</v>
      </c>
      <c r="BA45" s="47">
        <f t="shared" si="13"/>
        <v>0</v>
      </c>
      <c r="BB45" s="47">
        <f t="shared" si="14"/>
        <v>0</v>
      </c>
      <c r="BC45" s="47">
        <f t="array" ref="BC45">MAX(IF(AV45:BB45&gt;0,AV45:BB45))</f>
        <v>0</v>
      </c>
      <c r="BD45" s="47">
        <f t="array" ref="BD45">MIN(IF(AV45:BB45&gt;0,AV45:BB45))</f>
        <v>0</v>
      </c>
      <c r="BE45" s="54">
        <f t="shared" si="7"/>
        <v>0</v>
      </c>
    </row>
    <row r="46" customHeight="1" spans="1:57">
      <c r="A46" s="47">
        <v>44</v>
      </c>
      <c r="B46" s="48" t="str">
        <f t="shared" si="8"/>
        <v>5号面试室44号考生</v>
      </c>
      <c r="C46" s="48" t="e">
        <f>INDEX(#REF!,MATCH(B46,#REF!,0))</f>
        <v>#REF!</v>
      </c>
      <c r="D46" s="48" t="e">
        <f>INDEX(#REF!,MATCH(第5面试室!B46,#REF!,0))</f>
        <v>#REF!</v>
      </c>
      <c r="E46" s="49" t="e">
        <f>INDEX(#REF!,MATCH(第5面试室!B46,#REF!,0))</f>
        <v>#REF!</v>
      </c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>
        <f>SUM(F46:$K46)</f>
        <v>0</v>
      </c>
      <c r="AW46" s="47">
        <f t="shared" si="9"/>
        <v>0</v>
      </c>
      <c r="AX46" s="47">
        <f t="shared" si="10"/>
        <v>0</v>
      </c>
      <c r="AY46" s="47">
        <f t="shared" si="11"/>
        <v>0</v>
      </c>
      <c r="AZ46" s="47">
        <f t="shared" si="12"/>
        <v>0</v>
      </c>
      <c r="BA46" s="47">
        <f t="shared" si="13"/>
        <v>0</v>
      </c>
      <c r="BB46" s="47">
        <f t="shared" si="14"/>
        <v>0</v>
      </c>
      <c r="BC46" s="47">
        <f t="array" ref="BC46">MAX(IF(AV46:BB46&gt;0,AV46:BB46))</f>
        <v>0</v>
      </c>
      <c r="BD46" s="47">
        <f t="array" ref="BD46">MIN(IF(AV46:BB46&gt;0,AV46:BB46))</f>
        <v>0</v>
      </c>
      <c r="BE46" s="54">
        <f t="shared" si="7"/>
        <v>0</v>
      </c>
    </row>
    <row r="47" customHeight="1" spans="1:57">
      <c r="A47" s="47">
        <v>45</v>
      </c>
      <c r="B47" s="48" t="str">
        <f t="shared" si="8"/>
        <v>5号面试室45号考生</v>
      </c>
      <c r="C47" s="48" t="e">
        <f>INDEX(#REF!,MATCH(B47,#REF!,0))</f>
        <v>#REF!</v>
      </c>
      <c r="D47" s="48" t="e">
        <f>INDEX(#REF!,MATCH(第5面试室!B47,#REF!,0))</f>
        <v>#REF!</v>
      </c>
      <c r="E47" s="49" t="e">
        <f>INDEX(#REF!,MATCH(第5面试室!B47,#REF!,0))</f>
        <v>#REF!</v>
      </c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>
        <f>SUM(F47:$K47)</f>
        <v>0</v>
      </c>
      <c r="AW47" s="47">
        <f t="shared" si="9"/>
        <v>0</v>
      </c>
      <c r="AX47" s="47">
        <f t="shared" si="10"/>
        <v>0</v>
      </c>
      <c r="AY47" s="47">
        <f t="shared" si="11"/>
        <v>0</v>
      </c>
      <c r="AZ47" s="47">
        <f t="shared" si="12"/>
        <v>0</v>
      </c>
      <c r="BA47" s="47">
        <f t="shared" si="13"/>
        <v>0</v>
      </c>
      <c r="BB47" s="47">
        <f t="shared" si="14"/>
        <v>0</v>
      </c>
      <c r="BC47" s="47">
        <f t="array" ref="BC47">MAX(IF(AV47:BB47&gt;0,AV47:BB47))</f>
        <v>0</v>
      </c>
      <c r="BD47" s="47">
        <f t="array" ref="BD47">MIN(IF(AV47:BB47&gt;0,AV47:BB47))</f>
        <v>0</v>
      </c>
      <c r="BE47" s="54">
        <f t="shared" si="7"/>
        <v>0</v>
      </c>
    </row>
    <row r="48" customHeight="1" spans="1:57">
      <c r="A48" s="47">
        <v>46</v>
      </c>
      <c r="B48" s="48" t="str">
        <f t="shared" si="8"/>
        <v>5号面试室46号考生</v>
      </c>
      <c r="C48" s="48" t="e">
        <f>INDEX(#REF!,MATCH(B48,#REF!,0))</f>
        <v>#REF!</v>
      </c>
      <c r="D48" s="48" t="e">
        <f>INDEX(#REF!,MATCH(第5面试室!B48,#REF!,0))</f>
        <v>#REF!</v>
      </c>
      <c r="E48" s="49" t="e">
        <f>INDEX(#REF!,MATCH(第5面试室!B48,#REF!,0))</f>
        <v>#REF!</v>
      </c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>
        <f>SUM(F48:$K48)</f>
        <v>0</v>
      </c>
      <c r="AW48" s="47">
        <f t="shared" si="9"/>
        <v>0</v>
      </c>
      <c r="AX48" s="47">
        <f t="shared" si="10"/>
        <v>0</v>
      </c>
      <c r="AY48" s="47">
        <f t="shared" si="11"/>
        <v>0</v>
      </c>
      <c r="AZ48" s="47">
        <f t="shared" si="12"/>
        <v>0</v>
      </c>
      <c r="BA48" s="47">
        <f t="shared" si="13"/>
        <v>0</v>
      </c>
      <c r="BB48" s="47">
        <f t="shared" si="14"/>
        <v>0</v>
      </c>
      <c r="BC48" s="47">
        <f t="array" ref="BC48">MAX(IF(AV48:BB48&gt;0,AV48:BB48))</f>
        <v>0</v>
      </c>
      <c r="BD48" s="47">
        <f t="array" ref="BD48">MIN(IF(AV48:BB48&gt;0,AV48:BB48))</f>
        <v>0</v>
      </c>
      <c r="BE48" s="54">
        <f t="shared" si="7"/>
        <v>0</v>
      </c>
    </row>
    <row r="49" customHeight="1" spans="1:57">
      <c r="A49" s="47">
        <v>47</v>
      </c>
      <c r="B49" s="48" t="str">
        <f t="shared" si="8"/>
        <v>5号面试室47号考生</v>
      </c>
      <c r="C49" s="48" t="e">
        <f>INDEX(#REF!,MATCH(B49,#REF!,0))</f>
        <v>#REF!</v>
      </c>
      <c r="D49" s="48" t="e">
        <f>INDEX(#REF!,MATCH(第5面试室!B49,#REF!,0))</f>
        <v>#REF!</v>
      </c>
      <c r="E49" s="49" t="e">
        <f>INDEX(#REF!,MATCH(第5面试室!B49,#REF!,0))</f>
        <v>#REF!</v>
      </c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>
        <f>SUM(F49:$K49)</f>
        <v>0</v>
      </c>
      <c r="AW49" s="47">
        <f t="shared" si="9"/>
        <v>0</v>
      </c>
      <c r="AX49" s="47">
        <f t="shared" si="10"/>
        <v>0</v>
      </c>
      <c r="AY49" s="47">
        <f t="shared" si="11"/>
        <v>0</v>
      </c>
      <c r="AZ49" s="47">
        <f t="shared" si="12"/>
        <v>0</v>
      </c>
      <c r="BA49" s="47">
        <f t="shared" si="13"/>
        <v>0</v>
      </c>
      <c r="BB49" s="47">
        <f t="shared" si="14"/>
        <v>0</v>
      </c>
      <c r="BC49" s="47">
        <f t="array" ref="BC49">MAX(IF(AV49:BB49&gt;0,AV49:BB49))</f>
        <v>0</v>
      </c>
      <c r="BD49" s="47">
        <f t="array" ref="BD49">MIN(IF(AV49:BB49&gt;0,AV49:BB49))</f>
        <v>0</v>
      </c>
      <c r="BE49" s="54">
        <f t="shared" si="7"/>
        <v>0</v>
      </c>
    </row>
    <row r="50" customHeight="1" spans="1:57">
      <c r="A50" s="47">
        <v>48</v>
      </c>
      <c r="B50" s="48" t="str">
        <f t="shared" si="8"/>
        <v>5号面试室48号考生</v>
      </c>
      <c r="C50" s="48" t="e">
        <f>INDEX(#REF!,MATCH(B50,#REF!,0))</f>
        <v>#REF!</v>
      </c>
      <c r="D50" s="48" t="e">
        <f>INDEX(#REF!,MATCH(第5面试室!B50,#REF!,0))</f>
        <v>#REF!</v>
      </c>
      <c r="E50" s="49" t="e">
        <f>INDEX(#REF!,MATCH(第5面试室!B50,#REF!,0))</f>
        <v>#REF!</v>
      </c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>
        <f>SUM(F50:$K50)</f>
        <v>0</v>
      </c>
      <c r="AW50" s="47">
        <f t="shared" si="9"/>
        <v>0</v>
      </c>
      <c r="AX50" s="47">
        <f t="shared" si="10"/>
        <v>0</v>
      </c>
      <c r="AY50" s="47">
        <f t="shared" si="11"/>
        <v>0</v>
      </c>
      <c r="AZ50" s="47">
        <f t="shared" si="12"/>
        <v>0</v>
      </c>
      <c r="BA50" s="47">
        <f t="shared" si="13"/>
        <v>0</v>
      </c>
      <c r="BB50" s="47">
        <f t="shared" si="14"/>
        <v>0</v>
      </c>
      <c r="BC50" s="47">
        <f t="array" ref="BC50">MAX(IF(AV50:BB50&gt;0,AV50:BB50))</f>
        <v>0</v>
      </c>
      <c r="BD50" s="47">
        <f t="array" ref="BD50">MIN(IF(AV50:BB50&gt;0,AV50:BB50))</f>
        <v>0</v>
      </c>
      <c r="BE50" s="54">
        <f t="shared" si="7"/>
        <v>0</v>
      </c>
    </row>
    <row r="51" customHeight="1" spans="1:57">
      <c r="A51" s="47">
        <v>49</v>
      </c>
      <c r="B51" s="48" t="str">
        <f t="shared" si="8"/>
        <v>5号面试室49号考生</v>
      </c>
      <c r="C51" s="48" t="e">
        <f>INDEX(#REF!,MATCH(B51,#REF!,0))</f>
        <v>#REF!</v>
      </c>
      <c r="D51" s="48" t="e">
        <f>INDEX(#REF!,MATCH(第5面试室!B51,#REF!,0))</f>
        <v>#REF!</v>
      </c>
      <c r="E51" s="49" t="e">
        <f>INDEX(#REF!,MATCH(第5面试室!B51,#REF!,0))</f>
        <v>#REF!</v>
      </c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>
        <f>SUM(F51:$K51)</f>
        <v>0</v>
      </c>
      <c r="AW51" s="47">
        <f t="shared" si="9"/>
        <v>0</v>
      </c>
      <c r="AX51" s="47">
        <f t="shared" si="10"/>
        <v>0</v>
      </c>
      <c r="AY51" s="47">
        <f t="shared" si="11"/>
        <v>0</v>
      </c>
      <c r="AZ51" s="47">
        <f t="shared" si="12"/>
        <v>0</v>
      </c>
      <c r="BA51" s="47">
        <f t="shared" si="13"/>
        <v>0</v>
      </c>
      <c r="BB51" s="47">
        <f t="shared" si="14"/>
        <v>0</v>
      </c>
      <c r="BC51" s="47">
        <f t="array" ref="BC51">MAX(IF(AV51:BB51&gt;0,AV51:BB51))</f>
        <v>0</v>
      </c>
      <c r="BD51" s="47">
        <f t="array" ref="BD51">MIN(IF(AV51:BB51&gt;0,AV51:BB51))</f>
        <v>0</v>
      </c>
      <c r="BE51" s="54">
        <f t="shared" si="7"/>
        <v>0</v>
      </c>
    </row>
    <row r="52" customHeight="1" spans="1:57">
      <c r="A52" s="47">
        <v>50</v>
      </c>
      <c r="B52" s="48" t="str">
        <f t="shared" si="8"/>
        <v>5号面试室50号考生</v>
      </c>
      <c r="C52" s="48" t="e">
        <f>INDEX(#REF!,MATCH(B52,#REF!,0))</f>
        <v>#REF!</v>
      </c>
      <c r="D52" s="48" t="e">
        <f>INDEX(#REF!,MATCH(第5面试室!B52,#REF!,0))</f>
        <v>#REF!</v>
      </c>
      <c r="E52" s="49" t="e">
        <f>INDEX(#REF!,MATCH(第5面试室!B52,#REF!,0))</f>
        <v>#REF!</v>
      </c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47"/>
      <c r="AU52" s="47"/>
      <c r="AV52" s="47">
        <f>SUM(F52:$K52)</f>
        <v>0</v>
      </c>
      <c r="AW52" s="47">
        <f t="shared" si="9"/>
        <v>0</v>
      </c>
      <c r="AX52" s="47">
        <f t="shared" si="10"/>
        <v>0</v>
      </c>
      <c r="AY52" s="47">
        <f t="shared" si="11"/>
        <v>0</v>
      </c>
      <c r="AZ52" s="47">
        <f t="shared" si="12"/>
        <v>0</v>
      </c>
      <c r="BA52" s="47">
        <f t="shared" si="13"/>
        <v>0</v>
      </c>
      <c r="BB52" s="47">
        <f t="shared" si="14"/>
        <v>0</v>
      </c>
      <c r="BC52" s="47">
        <f t="array" ref="BC52">MAX(IF(AV52:BB52&gt;0,AV52:BB52))</f>
        <v>0</v>
      </c>
      <c r="BD52" s="47">
        <f t="array" ref="BD52">MIN(IF(AV52:BB52&gt;0,AV52:BB52))</f>
        <v>0</v>
      </c>
      <c r="BE52" s="54">
        <f t="shared" si="7"/>
        <v>0</v>
      </c>
    </row>
    <row r="53" customHeight="1" spans="1:57">
      <c r="A53" s="47">
        <v>51</v>
      </c>
      <c r="B53" s="48" t="str">
        <f t="shared" si="8"/>
        <v>5号面试室51号考生</v>
      </c>
      <c r="C53" s="48" t="e">
        <f>INDEX(#REF!,MATCH(B53,#REF!,0))</f>
        <v>#REF!</v>
      </c>
      <c r="D53" s="48" t="e">
        <f>INDEX(#REF!,MATCH(第5面试室!B53,#REF!,0))</f>
        <v>#REF!</v>
      </c>
      <c r="E53" s="49" t="e">
        <f>INDEX(#REF!,MATCH(第5面试室!B53,#REF!,0))</f>
        <v>#REF!</v>
      </c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>
        <f>SUM(F53:$K53)</f>
        <v>0</v>
      </c>
      <c r="AW53" s="47">
        <f t="shared" si="9"/>
        <v>0</v>
      </c>
      <c r="AX53" s="47">
        <f t="shared" si="10"/>
        <v>0</v>
      </c>
      <c r="AY53" s="47">
        <f t="shared" si="11"/>
        <v>0</v>
      </c>
      <c r="AZ53" s="47">
        <f t="shared" si="12"/>
        <v>0</v>
      </c>
      <c r="BA53" s="47">
        <f t="shared" si="13"/>
        <v>0</v>
      </c>
      <c r="BB53" s="47">
        <f t="shared" si="14"/>
        <v>0</v>
      </c>
      <c r="BC53" s="47">
        <f t="array" ref="BC53">MAX(IF(AV53:BB53&gt;0,AV53:BB53))</f>
        <v>0</v>
      </c>
      <c r="BD53" s="47">
        <f t="array" ref="BD53">MIN(IF(AV53:BB53&gt;0,AV53:BB53))</f>
        <v>0</v>
      </c>
      <c r="BE53" s="54">
        <f t="shared" si="7"/>
        <v>0</v>
      </c>
    </row>
    <row r="54" customHeight="1" spans="1:57">
      <c r="A54" s="47">
        <v>52</v>
      </c>
      <c r="B54" s="48" t="str">
        <f t="shared" si="8"/>
        <v>5号面试室52号考生</v>
      </c>
      <c r="C54" s="48" t="e">
        <f>INDEX(#REF!,MATCH(B54,#REF!,0))</f>
        <v>#REF!</v>
      </c>
      <c r="D54" s="48" t="e">
        <f>INDEX(#REF!,MATCH(第5面试室!B54,#REF!,0))</f>
        <v>#REF!</v>
      </c>
      <c r="E54" s="49" t="e">
        <f>INDEX(#REF!,MATCH(第5面试室!B54,#REF!,0))</f>
        <v>#REF!</v>
      </c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>
        <f>SUM(F54:$K54)</f>
        <v>0</v>
      </c>
      <c r="AW54" s="47">
        <f t="shared" si="9"/>
        <v>0</v>
      </c>
      <c r="AX54" s="47">
        <f t="shared" si="10"/>
        <v>0</v>
      </c>
      <c r="AY54" s="47">
        <f t="shared" si="11"/>
        <v>0</v>
      </c>
      <c r="AZ54" s="47">
        <f t="shared" si="12"/>
        <v>0</v>
      </c>
      <c r="BA54" s="47">
        <f t="shared" si="13"/>
        <v>0</v>
      </c>
      <c r="BB54" s="47">
        <f t="shared" si="14"/>
        <v>0</v>
      </c>
      <c r="BC54" s="47">
        <f t="array" ref="BC54">MAX(IF(AV54:BB54&gt;0,AV54:BB54))</f>
        <v>0</v>
      </c>
      <c r="BD54" s="47">
        <f t="array" ref="BD54">MIN(IF(AV54:BB54&gt;0,AV54:BB54))</f>
        <v>0</v>
      </c>
      <c r="BE54" s="54">
        <f t="shared" si="7"/>
        <v>0</v>
      </c>
    </row>
    <row r="55" customHeight="1" spans="1:57">
      <c r="A55" s="47">
        <v>53</v>
      </c>
      <c r="B55" s="48" t="str">
        <f t="shared" si="8"/>
        <v>5号面试室53号考生</v>
      </c>
      <c r="C55" s="48" t="e">
        <f>INDEX(#REF!,MATCH(B55,#REF!,0))</f>
        <v>#REF!</v>
      </c>
      <c r="D55" s="48" t="e">
        <f>INDEX(#REF!,MATCH(第5面试室!B55,#REF!,0))</f>
        <v>#REF!</v>
      </c>
      <c r="E55" s="49" t="e">
        <f>INDEX(#REF!,MATCH(第5面试室!B55,#REF!,0))</f>
        <v>#REF!</v>
      </c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7"/>
      <c r="AV55" s="47">
        <f>SUM(F55:$K55)</f>
        <v>0</v>
      </c>
      <c r="AW55" s="47">
        <f t="shared" si="9"/>
        <v>0</v>
      </c>
      <c r="AX55" s="47">
        <f t="shared" si="10"/>
        <v>0</v>
      </c>
      <c r="AY55" s="47">
        <f t="shared" si="11"/>
        <v>0</v>
      </c>
      <c r="AZ55" s="47">
        <f t="shared" si="12"/>
        <v>0</v>
      </c>
      <c r="BA55" s="47">
        <f t="shared" si="13"/>
        <v>0</v>
      </c>
      <c r="BB55" s="47">
        <f t="shared" si="14"/>
        <v>0</v>
      </c>
      <c r="BC55" s="47">
        <f t="array" ref="BC55">MAX(IF(AV55:BB55&gt;0,AV55:BB55))</f>
        <v>0</v>
      </c>
      <c r="BD55" s="47">
        <f t="array" ref="BD55">MIN(IF(AV55:BB55&gt;0,AV55:BB55))</f>
        <v>0</v>
      </c>
      <c r="BE55" s="54">
        <f t="shared" si="7"/>
        <v>0</v>
      </c>
    </row>
    <row r="56" customHeight="1" spans="1:57">
      <c r="A56" s="47">
        <v>54</v>
      </c>
      <c r="B56" s="48" t="str">
        <f t="shared" si="8"/>
        <v>5号面试室54号考生</v>
      </c>
      <c r="C56" s="48" t="e">
        <f>INDEX(#REF!,MATCH(B56,#REF!,0))</f>
        <v>#REF!</v>
      </c>
      <c r="D56" s="48" t="e">
        <f>INDEX(#REF!,MATCH(第5面试室!B56,#REF!,0))</f>
        <v>#REF!</v>
      </c>
      <c r="E56" s="49" t="e">
        <f>INDEX(#REF!,MATCH(第5面试室!B56,#REF!,0))</f>
        <v>#REF!</v>
      </c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  <c r="AT56" s="47"/>
      <c r="AU56" s="47"/>
      <c r="AV56" s="47">
        <f>SUM(F56:$K56)</f>
        <v>0</v>
      </c>
      <c r="AW56" s="47">
        <f t="shared" si="9"/>
        <v>0</v>
      </c>
      <c r="AX56" s="47">
        <f t="shared" si="10"/>
        <v>0</v>
      </c>
      <c r="AY56" s="47">
        <f t="shared" si="11"/>
        <v>0</v>
      </c>
      <c r="AZ56" s="47">
        <f t="shared" si="12"/>
        <v>0</v>
      </c>
      <c r="BA56" s="47">
        <f t="shared" si="13"/>
        <v>0</v>
      </c>
      <c r="BB56" s="47">
        <f t="shared" si="14"/>
        <v>0</v>
      </c>
      <c r="BC56" s="47">
        <f t="array" ref="BC56">MAX(IF(AV56:BB56&gt;0,AV56:BB56))</f>
        <v>0</v>
      </c>
      <c r="BD56" s="47">
        <f t="array" ref="BD56">MIN(IF(AV56:BB56&gt;0,AV56:BB56))</f>
        <v>0</v>
      </c>
      <c r="BE56" s="54">
        <f t="shared" si="7"/>
        <v>0</v>
      </c>
    </row>
    <row r="57" customHeight="1" spans="1:57">
      <c r="A57" s="47">
        <v>55</v>
      </c>
      <c r="B57" s="48" t="str">
        <f t="shared" si="8"/>
        <v>5号面试室55号考生</v>
      </c>
      <c r="C57" s="48" t="e">
        <f>INDEX(#REF!,MATCH(B57,#REF!,0))</f>
        <v>#REF!</v>
      </c>
      <c r="D57" s="48" t="e">
        <f>INDEX(#REF!,MATCH(第5面试室!B57,#REF!,0))</f>
        <v>#REF!</v>
      </c>
      <c r="E57" s="49" t="e">
        <f>INDEX(#REF!,MATCH(第5面试室!B57,#REF!,0))</f>
        <v>#REF!</v>
      </c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>
        <f>SUM(F57:$K57)</f>
        <v>0</v>
      </c>
      <c r="AW57" s="47">
        <f t="shared" si="9"/>
        <v>0</v>
      </c>
      <c r="AX57" s="47">
        <f t="shared" si="10"/>
        <v>0</v>
      </c>
      <c r="AY57" s="47">
        <f t="shared" si="11"/>
        <v>0</v>
      </c>
      <c r="AZ57" s="47">
        <f t="shared" si="12"/>
        <v>0</v>
      </c>
      <c r="BA57" s="47">
        <f t="shared" si="13"/>
        <v>0</v>
      </c>
      <c r="BB57" s="47">
        <f t="shared" si="14"/>
        <v>0</v>
      </c>
      <c r="BC57" s="47">
        <f t="array" ref="BC57">MAX(IF(AV57:BB57&gt;0,AV57:BB57))</f>
        <v>0</v>
      </c>
      <c r="BD57" s="47">
        <f t="array" ref="BD57">MIN(IF(AV57:BB57&gt;0,AV57:BB57))</f>
        <v>0</v>
      </c>
      <c r="BE57" s="54">
        <f t="shared" si="7"/>
        <v>0</v>
      </c>
    </row>
    <row r="58" customHeight="1" spans="1:57">
      <c r="A58" s="47"/>
      <c r="B58" s="48"/>
      <c r="C58" s="48"/>
      <c r="D58" s="48"/>
      <c r="E58" s="49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54"/>
    </row>
    <row r="59" customHeight="1" spans="1:57">
      <c r="A59" s="47"/>
      <c r="B59" s="48"/>
      <c r="C59" s="48"/>
      <c r="D59" s="48"/>
      <c r="E59" s="49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54"/>
    </row>
    <row r="60" customHeight="1" spans="1:57">
      <c r="A60" s="47"/>
      <c r="B60" s="48"/>
      <c r="C60" s="48"/>
      <c r="D60" s="48"/>
      <c r="E60" s="49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54"/>
    </row>
    <row r="61" customHeight="1" spans="1:57">
      <c r="A61" s="47"/>
      <c r="B61" s="48"/>
      <c r="C61" s="48"/>
      <c r="D61" s="48"/>
      <c r="E61" s="49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54"/>
    </row>
    <row r="62" customHeight="1" spans="1:57">
      <c r="A62" s="47"/>
      <c r="B62" s="48"/>
      <c r="C62" s="48"/>
      <c r="D62" s="48"/>
      <c r="E62" s="49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54"/>
    </row>
    <row r="63" customHeight="1" spans="1:57">
      <c r="A63" s="47"/>
      <c r="B63" s="48"/>
      <c r="C63" s="48"/>
      <c r="D63" s="48"/>
      <c r="E63" s="49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54"/>
    </row>
    <row r="64" customHeight="1" spans="1:57">
      <c r="A64" s="47"/>
      <c r="B64" s="48"/>
      <c r="C64" s="48"/>
      <c r="D64" s="48"/>
      <c r="E64" s="49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  <c r="AX64" s="47"/>
      <c r="AY64" s="47"/>
      <c r="AZ64" s="47"/>
      <c r="BA64" s="47"/>
      <c r="BB64" s="47"/>
      <c r="BC64" s="47"/>
      <c r="BD64" s="47"/>
      <c r="BE64" s="54"/>
    </row>
    <row r="65" customHeight="1" spans="1:57">
      <c r="A65" s="47"/>
      <c r="B65" s="48"/>
      <c r="C65" s="48"/>
      <c r="D65" s="48"/>
      <c r="E65" s="49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  <c r="AY65" s="47"/>
      <c r="AZ65" s="47"/>
      <c r="BA65" s="47"/>
      <c r="BB65" s="47"/>
      <c r="BC65" s="47"/>
      <c r="BD65" s="47"/>
      <c r="BE65" s="54"/>
    </row>
    <row r="66" customHeight="1" spans="1:57">
      <c r="A66" s="47"/>
      <c r="B66" s="48"/>
      <c r="C66" s="48"/>
      <c r="D66" s="48"/>
      <c r="E66" s="49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  <c r="AQ66" s="47"/>
      <c r="AR66" s="47"/>
      <c r="AS66" s="47"/>
      <c r="AT66" s="47"/>
      <c r="AU66" s="47"/>
      <c r="AV66" s="47"/>
      <c r="AW66" s="47"/>
      <c r="AX66" s="47"/>
      <c r="AY66" s="47"/>
      <c r="AZ66" s="47"/>
      <c r="BA66" s="47"/>
      <c r="BB66" s="47"/>
      <c r="BC66" s="47"/>
      <c r="BD66" s="47"/>
      <c r="BE66" s="54"/>
    </row>
    <row r="67" customHeight="1" spans="1:57">
      <c r="A67" s="47"/>
      <c r="B67" s="48"/>
      <c r="C67" s="48"/>
      <c r="D67" s="48"/>
      <c r="E67" s="49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47"/>
      <c r="AT67" s="47"/>
      <c r="AU67" s="47"/>
      <c r="AV67" s="47"/>
      <c r="AW67" s="47"/>
      <c r="AX67" s="47"/>
      <c r="AY67" s="47"/>
      <c r="AZ67" s="47"/>
      <c r="BA67" s="47"/>
      <c r="BB67" s="47"/>
      <c r="BC67" s="47"/>
      <c r="BD67" s="47"/>
      <c r="BE67" s="54"/>
    </row>
    <row r="68" customHeight="1" spans="1:57">
      <c r="A68" s="47"/>
      <c r="B68" s="48"/>
      <c r="C68" s="48"/>
      <c r="D68" s="48"/>
      <c r="E68" s="49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7"/>
      <c r="BD68" s="47"/>
      <c r="BE68" s="54"/>
    </row>
    <row r="69" customHeight="1" spans="1:57">
      <c r="A69" s="47"/>
      <c r="B69" s="48"/>
      <c r="C69" s="48"/>
      <c r="D69" s="48"/>
      <c r="E69" s="49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  <c r="AY69" s="47"/>
      <c r="AZ69" s="47"/>
      <c r="BA69" s="47"/>
      <c r="BB69" s="47"/>
      <c r="BC69" s="47"/>
      <c r="BD69" s="47"/>
      <c r="BE69" s="54"/>
    </row>
    <row r="70" customHeight="1" spans="1:57">
      <c r="A70" s="47"/>
      <c r="B70" s="48"/>
      <c r="C70" s="48"/>
      <c r="D70" s="48"/>
      <c r="E70" s="49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  <c r="AX70" s="47"/>
      <c r="AY70" s="47"/>
      <c r="AZ70" s="47"/>
      <c r="BA70" s="47"/>
      <c r="BB70" s="47"/>
      <c r="BC70" s="47"/>
      <c r="BD70" s="47"/>
      <c r="BE70" s="54"/>
    </row>
    <row r="71" customHeight="1" spans="1:57">
      <c r="A71" s="47"/>
      <c r="B71" s="48"/>
      <c r="C71" s="48"/>
      <c r="D71" s="48"/>
      <c r="E71" s="49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  <c r="AZ71" s="47"/>
      <c r="BA71" s="47"/>
      <c r="BB71" s="47"/>
      <c r="BC71" s="47"/>
      <c r="BD71" s="47"/>
      <c r="BE71" s="54"/>
    </row>
    <row r="72" customHeight="1" spans="1:57">
      <c r="A72" s="47"/>
      <c r="B72" s="48"/>
      <c r="C72" s="48"/>
      <c r="D72" s="48"/>
      <c r="E72" s="49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  <c r="AT72" s="47"/>
      <c r="AU72" s="47"/>
      <c r="AV72" s="47"/>
      <c r="AW72" s="47"/>
      <c r="AX72" s="47"/>
      <c r="AY72" s="47"/>
      <c r="AZ72" s="47"/>
      <c r="BA72" s="47"/>
      <c r="BB72" s="47"/>
      <c r="BC72" s="47"/>
      <c r="BD72" s="47"/>
      <c r="BE72" s="54"/>
    </row>
    <row r="73" customHeight="1" spans="1:57">
      <c r="A73" s="47"/>
      <c r="B73" s="48"/>
      <c r="C73" s="48"/>
      <c r="D73" s="48"/>
      <c r="E73" s="49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  <c r="AY73" s="47"/>
      <c r="AZ73" s="47"/>
      <c r="BA73" s="47"/>
      <c r="BB73" s="47"/>
      <c r="BC73" s="47"/>
      <c r="BD73" s="47"/>
      <c r="BE73" s="54"/>
    </row>
    <row r="74" customHeight="1" spans="1:57">
      <c r="A74" s="47"/>
      <c r="B74" s="48"/>
      <c r="C74" s="48"/>
      <c r="D74" s="48"/>
      <c r="E74" s="49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  <c r="AT74" s="47"/>
      <c r="AU74" s="47"/>
      <c r="AV74" s="47"/>
      <c r="AW74" s="47"/>
      <c r="AX74" s="47"/>
      <c r="AY74" s="47"/>
      <c r="AZ74" s="47"/>
      <c r="BA74" s="47"/>
      <c r="BB74" s="47"/>
      <c r="BC74" s="47"/>
      <c r="BD74" s="47"/>
      <c r="BE74" s="54"/>
    </row>
    <row r="75" customHeight="1" spans="1:57">
      <c r="A75" s="47"/>
      <c r="B75" s="48"/>
      <c r="C75" s="48"/>
      <c r="D75" s="48"/>
      <c r="E75" s="49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  <c r="AT75" s="47"/>
      <c r="AU75" s="47"/>
      <c r="AV75" s="47"/>
      <c r="AW75" s="47"/>
      <c r="AX75" s="47"/>
      <c r="AY75" s="47"/>
      <c r="AZ75" s="47"/>
      <c r="BA75" s="47"/>
      <c r="BB75" s="47"/>
      <c r="BC75" s="47"/>
      <c r="BD75" s="47"/>
      <c r="BE75" s="54"/>
    </row>
    <row r="76" customHeight="1" spans="1:57">
      <c r="A76" s="47"/>
      <c r="B76" s="48"/>
      <c r="C76" s="48"/>
      <c r="D76" s="48"/>
      <c r="E76" s="49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47"/>
      <c r="AU76" s="47"/>
      <c r="AV76" s="47"/>
      <c r="AW76" s="47"/>
      <c r="AX76" s="47"/>
      <c r="AY76" s="47"/>
      <c r="AZ76" s="47"/>
      <c r="BA76" s="47"/>
      <c r="BB76" s="47"/>
      <c r="BC76" s="47"/>
      <c r="BD76" s="47"/>
      <c r="BE76" s="54"/>
    </row>
    <row r="77" customHeight="1" spans="1:57">
      <c r="A77" s="47"/>
      <c r="B77" s="48"/>
      <c r="C77" s="48"/>
      <c r="D77" s="48"/>
      <c r="E77" s="49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47"/>
      <c r="AS77" s="47"/>
      <c r="AT77" s="47"/>
      <c r="AU77" s="47"/>
      <c r="AV77" s="47"/>
      <c r="AW77" s="47"/>
      <c r="AX77" s="47"/>
      <c r="AY77" s="47"/>
      <c r="AZ77" s="47"/>
      <c r="BA77" s="47"/>
      <c r="BB77" s="47"/>
      <c r="BC77" s="47"/>
      <c r="BD77" s="47"/>
      <c r="BE77" s="54"/>
    </row>
    <row r="78" customHeight="1" spans="1:57">
      <c r="A78" s="47"/>
      <c r="B78" s="48"/>
      <c r="C78" s="48"/>
      <c r="D78" s="48"/>
      <c r="E78" s="49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47"/>
      <c r="AT78" s="47"/>
      <c r="AU78" s="47"/>
      <c r="AV78" s="47"/>
      <c r="AW78" s="47"/>
      <c r="AX78" s="47"/>
      <c r="AY78" s="47"/>
      <c r="AZ78" s="47"/>
      <c r="BA78" s="47"/>
      <c r="BB78" s="47"/>
      <c r="BC78" s="47"/>
      <c r="BD78" s="47"/>
      <c r="BE78" s="54"/>
    </row>
    <row r="79" customHeight="1" spans="1:57">
      <c r="A79" s="47"/>
      <c r="B79" s="48"/>
      <c r="C79" s="48"/>
      <c r="D79" s="48"/>
      <c r="E79" s="49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54"/>
    </row>
    <row r="80" customHeight="1" spans="1:57">
      <c r="A80" s="47"/>
      <c r="B80" s="48"/>
      <c r="C80" s="48"/>
      <c r="D80" s="48"/>
      <c r="E80" s="49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47"/>
      <c r="AR80" s="47"/>
      <c r="AS80" s="47"/>
      <c r="AT80" s="47"/>
      <c r="AU80" s="47"/>
      <c r="AV80" s="47"/>
      <c r="AW80" s="47"/>
      <c r="AX80" s="47"/>
      <c r="AY80" s="47"/>
      <c r="AZ80" s="47"/>
      <c r="BA80" s="47"/>
      <c r="BB80" s="47"/>
      <c r="BC80" s="47"/>
      <c r="BD80" s="47"/>
      <c r="BE80" s="54"/>
    </row>
    <row r="81" customHeight="1" spans="1:57">
      <c r="A81" s="47"/>
      <c r="B81" s="48"/>
      <c r="C81" s="48"/>
      <c r="D81" s="48"/>
      <c r="E81" s="49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7"/>
      <c r="AX81" s="47"/>
      <c r="AY81" s="47"/>
      <c r="AZ81" s="47"/>
      <c r="BA81" s="47"/>
      <c r="BB81" s="47"/>
      <c r="BC81" s="47"/>
      <c r="BD81" s="47"/>
      <c r="BE81" s="54"/>
    </row>
    <row r="82" customHeight="1" spans="1:57">
      <c r="A82" s="47"/>
      <c r="B82" s="48"/>
      <c r="C82" s="48"/>
      <c r="D82" s="48"/>
      <c r="E82" s="49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7"/>
      <c r="AV82" s="47"/>
      <c r="AW82" s="47"/>
      <c r="AX82" s="47"/>
      <c r="AY82" s="47"/>
      <c r="AZ82" s="47"/>
      <c r="BA82" s="47"/>
      <c r="BB82" s="47"/>
      <c r="BC82" s="47"/>
      <c r="BD82" s="47"/>
      <c r="BE82" s="54"/>
    </row>
    <row r="83" customHeight="1" spans="1:57">
      <c r="A83" s="47"/>
      <c r="B83" s="48"/>
      <c r="C83" s="48"/>
      <c r="D83" s="48"/>
      <c r="E83" s="49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7"/>
      <c r="AV83" s="47"/>
      <c r="AW83" s="47"/>
      <c r="AX83" s="47"/>
      <c r="AY83" s="47"/>
      <c r="AZ83" s="47"/>
      <c r="BA83" s="47"/>
      <c r="BB83" s="47"/>
      <c r="BC83" s="47"/>
      <c r="BD83" s="47"/>
      <c r="BE83" s="54"/>
    </row>
    <row r="84" customHeight="1" spans="1:57">
      <c r="A84" s="47"/>
      <c r="B84" s="48"/>
      <c r="C84" s="48"/>
      <c r="D84" s="48"/>
      <c r="E84" s="49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7"/>
      <c r="AV84" s="47"/>
      <c r="AW84" s="47"/>
      <c r="AX84" s="47"/>
      <c r="AY84" s="47"/>
      <c r="AZ84" s="47"/>
      <c r="BA84" s="47"/>
      <c r="BB84" s="47"/>
      <c r="BC84" s="47"/>
      <c r="BD84" s="47"/>
      <c r="BE84" s="54"/>
    </row>
    <row r="85" customHeight="1" spans="1:57">
      <c r="A85" s="47"/>
      <c r="B85" s="48"/>
      <c r="C85" s="48"/>
      <c r="D85" s="48"/>
      <c r="E85" s="49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  <c r="AT85" s="47"/>
      <c r="AU85" s="47"/>
      <c r="AV85" s="47"/>
      <c r="AW85" s="47"/>
      <c r="AX85" s="47"/>
      <c r="AY85" s="47"/>
      <c r="AZ85" s="47"/>
      <c r="BA85" s="47"/>
      <c r="BB85" s="47"/>
      <c r="BC85" s="47"/>
      <c r="BD85" s="47"/>
      <c r="BE85" s="54"/>
    </row>
    <row r="86" customHeight="1" spans="1:57">
      <c r="A86" s="47"/>
      <c r="B86" s="48"/>
      <c r="C86" s="48"/>
      <c r="D86" s="48"/>
      <c r="E86" s="49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  <c r="AT86" s="47"/>
      <c r="AU86" s="47"/>
      <c r="AV86" s="47"/>
      <c r="AW86" s="47"/>
      <c r="AX86" s="47"/>
      <c r="AY86" s="47"/>
      <c r="AZ86" s="47"/>
      <c r="BA86" s="47"/>
      <c r="BB86" s="47"/>
      <c r="BC86" s="47"/>
      <c r="BD86" s="47"/>
      <c r="BE86" s="54"/>
    </row>
    <row r="87" customHeight="1" spans="1:57">
      <c r="A87" s="47"/>
      <c r="B87" s="48"/>
      <c r="C87" s="48"/>
      <c r="D87" s="48"/>
      <c r="E87" s="49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  <c r="AT87" s="47"/>
      <c r="AU87" s="47"/>
      <c r="AV87" s="47"/>
      <c r="AW87" s="47"/>
      <c r="AX87" s="47"/>
      <c r="AY87" s="47"/>
      <c r="AZ87" s="47"/>
      <c r="BA87" s="47"/>
      <c r="BB87" s="47"/>
      <c r="BC87" s="47"/>
      <c r="BD87" s="47"/>
      <c r="BE87" s="54"/>
    </row>
    <row r="88" customHeight="1" spans="1:57">
      <c r="A88" s="47"/>
      <c r="B88" s="48"/>
      <c r="C88" s="48"/>
      <c r="D88" s="48"/>
      <c r="E88" s="49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  <c r="AT88" s="47"/>
      <c r="AU88" s="47"/>
      <c r="AV88" s="47"/>
      <c r="AW88" s="47"/>
      <c r="AX88" s="47"/>
      <c r="AY88" s="47"/>
      <c r="AZ88" s="47"/>
      <c r="BA88" s="47"/>
      <c r="BB88" s="47"/>
      <c r="BC88" s="47"/>
      <c r="BD88" s="47"/>
      <c r="BE88" s="54"/>
    </row>
    <row r="89" customHeight="1" spans="1:57">
      <c r="A89" s="47"/>
      <c r="B89" s="48"/>
      <c r="C89" s="48"/>
      <c r="D89" s="48"/>
      <c r="E89" s="49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47"/>
      <c r="AU89" s="47"/>
      <c r="AV89" s="47"/>
      <c r="AW89" s="47"/>
      <c r="AX89" s="47"/>
      <c r="AY89" s="47"/>
      <c r="AZ89" s="47"/>
      <c r="BA89" s="47"/>
      <c r="BB89" s="47"/>
      <c r="BC89" s="47"/>
      <c r="BD89" s="47"/>
      <c r="BE89" s="54"/>
    </row>
    <row r="90" customHeight="1" spans="1:57">
      <c r="A90" s="47"/>
      <c r="B90" s="48"/>
      <c r="C90" s="48"/>
      <c r="D90" s="48"/>
      <c r="E90" s="49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47"/>
      <c r="AU90" s="47"/>
      <c r="AV90" s="47"/>
      <c r="AW90" s="47"/>
      <c r="AX90" s="47"/>
      <c r="AY90" s="47"/>
      <c r="AZ90" s="47"/>
      <c r="BA90" s="47"/>
      <c r="BB90" s="47"/>
      <c r="BC90" s="47"/>
      <c r="BD90" s="47"/>
      <c r="BE90" s="54"/>
    </row>
    <row r="91" customHeight="1" spans="1:57">
      <c r="A91" s="47"/>
      <c r="B91" s="48"/>
      <c r="C91" s="48"/>
      <c r="D91" s="48"/>
      <c r="E91" s="49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47"/>
      <c r="AU91" s="47"/>
      <c r="AV91" s="47"/>
      <c r="AW91" s="47"/>
      <c r="AX91" s="47"/>
      <c r="AY91" s="47"/>
      <c r="AZ91" s="47"/>
      <c r="BA91" s="47"/>
      <c r="BB91" s="47"/>
      <c r="BC91" s="47"/>
      <c r="BD91" s="47"/>
      <c r="BE91" s="54"/>
    </row>
    <row r="92" customHeight="1" spans="1:57">
      <c r="A92" s="47"/>
      <c r="B92" s="48"/>
      <c r="C92" s="48"/>
      <c r="D92" s="48"/>
      <c r="E92" s="49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47"/>
      <c r="AU92" s="47"/>
      <c r="AV92" s="47"/>
      <c r="AW92" s="47"/>
      <c r="AX92" s="47"/>
      <c r="AY92" s="47"/>
      <c r="AZ92" s="47"/>
      <c r="BA92" s="47"/>
      <c r="BB92" s="47"/>
      <c r="BC92" s="47"/>
      <c r="BD92" s="47"/>
      <c r="BE92" s="54"/>
    </row>
    <row r="93" customHeight="1" spans="1:57">
      <c r="A93" s="47"/>
      <c r="B93" s="48"/>
      <c r="C93" s="48"/>
      <c r="D93" s="48"/>
      <c r="E93" s="49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54"/>
    </row>
    <row r="94" customHeight="1" spans="1:57">
      <c r="A94" s="47"/>
      <c r="B94" s="48"/>
      <c r="C94" s="48"/>
      <c r="D94" s="48"/>
      <c r="E94" s="49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54"/>
    </row>
    <row r="95" customHeight="1" spans="1:57">
      <c r="A95" s="47"/>
      <c r="B95" s="48"/>
      <c r="C95" s="48"/>
      <c r="D95" s="48"/>
      <c r="E95" s="49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54"/>
    </row>
    <row r="96" customHeight="1" spans="1:57">
      <c r="A96" s="47"/>
      <c r="B96" s="48"/>
      <c r="C96" s="48"/>
      <c r="D96" s="48"/>
      <c r="E96" s="49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54"/>
    </row>
    <row r="97" customHeight="1" spans="1:57">
      <c r="A97" s="47"/>
      <c r="B97" s="48"/>
      <c r="C97" s="48"/>
      <c r="D97" s="48"/>
      <c r="E97" s="49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54"/>
    </row>
    <row r="98" customHeight="1" spans="1:57">
      <c r="A98" s="47"/>
      <c r="B98" s="48"/>
      <c r="C98" s="48"/>
      <c r="D98" s="48"/>
      <c r="E98" s="49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54"/>
    </row>
    <row r="99" customHeight="1" spans="1:57">
      <c r="A99" s="47"/>
      <c r="B99" s="48"/>
      <c r="C99" s="48"/>
      <c r="D99" s="48"/>
      <c r="E99" s="49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7"/>
      <c r="BD99" s="47"/>
      <c r="BE99" s="54"/>
    </row>
    <row r="100" customHeight="1" spans="1:57">
      <c r="A100" s="47"/>
      <c r="B100" s="48"/>
      <c r="C100" s="48"/>
      <c r="D100" s="48"/>
      <c r="E100" s="49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54"/>
    </row>
    <row r="101" customHeight="1" spans="1:57">
      <c r="A101" s="47"/>
      <c r="B101" s="48"/>
      <c r="C101" s="48"/>
      <c r="D101" s="48"/>
      <c r="E101" s="49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54"/>
    </row>
    <row r="102" customHeight="1" spans="1:57">
      <c r="A102" s="47"/>
      <c r="B102" s="48"/>
      <c r="C102" s="48"/>
      <c r="D102" s="48"/>
      <c r="E102" s="49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  <c r="BA102" s="47"/>
      <c r="BB102" s="47"/>
      <c r="BC102" s="47"/>
      <c r="BD102" s="47"/>
      <c r="BE102" s="54"/>
    </row>
    <row r="103" customHeight="1" spans="1:57">
      <c r="A103" s="47"/>
      <c r="B103" s="48"/>
      <c r="C103" s="48"/>
      <c r="D103" s="48"/>
      <c r="E103" s="49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54"/>
    </row>
    <row r="104" customHeight="1" spans="1:57">
      <c r="A104" s="47"/>
      <c r="B104" s="48"/>
      <c r="C104" s="48"/>
      <c r="D104" s="48"/>
      <c r="E104" s="49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47"/>
      <c r="BD104" s="47"/>
      <c r="BE104" s="54"/>
    </row>
    <row r="105" customHeight="1" spans="1:57">
      <c r="A105" s="47"/>
      <c r="B105" s="48"/>
      <c r="C105" s="48"/>
      <c r="D105" s="48"/>
      <c r="E105" s="49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54"/>
    </row>
    <row r="106" customHeight="1" spans="1:57">
      <c r="A106" s="47"/>
      <c r="B106" s="48"/>
      <c r="C106" s="48"/>
      <c r="D106" s="48"/>
      <c r="E106" s="49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54"/>
    </row>
    <row r="107" customHeight="1" spans="1:57">
      <c r="A107" s="47"/>
      <c r="B107" s="48"/>
      <c r="C107" s="48"/>
      <c r="D107" s="48"/>
      <c r="E107" s="49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  <c r="BC107" s="47"/>
      <c r="BD107" s="47"/>
      <c r="BE107" s="54"/>
    </row>
    <row r="108" customHeight="1" spans="1:57">
      <c r="A108" s="47"/>
      <c r="B108" s="48"/>
      <c r="C108" s="48"/>
      <c r="D108" s="48"/>
      <c r="E108" s="49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54"/>
    </row>
    <row r="109" customHeight="1" spans="1:57">
      <c r="A109" s="47"/>
      <c r="B109" s="48"/>
      <c r="C109" s="48"/>
      <c r="D109" s="48"/>
      <c r="E109" s="49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47"/>
      <c r="AU109" s="47"/>
      <c r="AV109" s="47"/>
      <c r="AW109" s="47"/>
      <c r="AX109" s="47"/>
      <c r="AY109" s="47"/>
      <c r="AZ109" s="47"/>
      <c r="BA109" s="47"/>
      <c r="BB109" s="47"/>
      <c r="BC109" s="47"/>
      <c r="BD109" s="47"/>
      <c r="BE109" s="54"/>
    </row>
    <row r="110" customHeight="1" spans="1:57">
      <c r="A110" s="47"/>
      <c r="B110" s="48"/>
      <c r="C110" s="48"/>
      <c r="D110" s="48"/>
      <c r="E110" s="49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54"/>
    </row>
    <row r="111" customHeight="1" spans="1:57">
      <c r="A111" s="47"/>
      <c r="B111" s="48"/>
      <c r="C111" s="48"/>
      <c r="D111" s="48"/>
      <c r="E111" s="49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54"/>
    </row>
    <row r="112" customHeight="1" spans="1:57">
      <c r="A112" s="47"/>
      <c r="B112" s="48"/>
      <c r="C112" s="48"/>
      <c r="D112" s="48"/>
      <c r="E112" s="49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54"/>
    </row>
    <row r="113" customHeight="1" spans="1:57">
      <c r="A113" s="47"/>
      <c r="B113" s="48"/>
      <c r="C113" s="48"/>
      <c r="D113" s="48"/>
      <c r="E113" s="49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54"/>
    </row>
    <row r="114" customHeight="1" spans="1:57">
      <c r="A114" s="47"/>
      <c r="B114" s="48"/>
      <c r="C114" s="48"/>
      <c r="D114" s="48"/>
      <c r="E114" s="49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54"/>
    </row>
    <row r="115" customHeight="1" spans="1:57">
      <c r="A115" s="47"/>
      <c r="B115" s="48"/>
      <c r="C115" s="48"/>
      <c r="D115" s="48"/>
      <c r="E115" s="49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54"/>
    </row>
    <row r="116" customHeight="1" spans="1:57">
      <c r="A116" s="47"/>
      <c r="B116" s="48"/>
      <c r="C116" s="48"/>
      <c r="D116" s="48"/>
      <c r="E116" s="49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54"/>
    </row>
    <row r="117" customHeight="1" spans="1:57">
      <c r="A117" s="47"/>
      <c r="B117" s="48"/>
      <c r="C117" s="48"/>
      <c r="D117" s="48"/>
      <c r="E117" s="49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54"/>
    </row>
    <row r="118" customHeight="1" spans="1:57">
      <c r="A118" s="47"/>
      <c r="B118" s="48"/>
      <c r="C118" s="48"/>
      <c r="D118" s="48"/>
      <c r="E118" s="49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54"/>
    </row>
    <row r="119" customHeight="1" spans="1:57">
      <c r="A119" s="47"/>
      <c r="B119" s="48"/>
      <c r="C119" s="48"/>
      <c r="D119" s="48"/>
      <c r="E119" s="49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54"/>
    </row>
    <row r="120" customHeight="1" spans="1:57">
      <c r="A120" s="47"/>
      <c r="B120" s="48"/>
      <c r="C120" s="48"/>
      <c r="D120" s="48"/>
      <c r="E120" s="49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  <c r="AZ120" s="47"/>
      <c r="BA120" s="47"/>
      <c r="BB120" s="47"/>
      <c r="BC120" s="47"/>
      <c r="BD120" s="47"/>
      <c r="BE120" s="54"/>
    </row>
    <row r="121" customHeight="1" spans="1:57">
      <c r="A121" s="47"/>
      <c r="B121" s="48"/>
      <c r="C121" s="48"/>
      <c r="D121" s="48"/>
      <c r="E121" s="49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54"/>
    </row>
    <row r="122" customHeight="1" spans="1:57">
      <c r="A122" s="47"/>
      <c r="B122" s="48"/>
      <c r="C122" s="48"/>
      <c r="D122" s="48"/>
      <c r="E122" s="49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  <c r="AZ122" s="47"/>
      <c r="BA122" s="47"/>
      <c r="BB122" s="47"/>
      <c r="BC122" s="47"/>
      <c r="BD122" s="47"/>
      <c r="BE122" s="54"/>
    </row>
    <row r="123" customHeight="1" spans="1:57">
      <c r="A123" s="47"/>
      <c r="B123" s="48"/>
      <c r="C123" s="48"/>
      <c r="D123" s="48"/>
      <c r="E123" s="49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47"/>
      <c r="AU123" s="47"/>
      <c r="AV123" s="47"/>
      <c r="AW123" s="47"/>
      <c r="AX123" s="47"/>
      <c r="AY123" s="47"/>
      <c r="AZ123" s="47"/>
      <c r="BA123" s="47"/>
      <c r="BB123" s="47"/>
      <c r="BC123" s="47"/>
      <c r="BD123" s="47"/>
      <c r="BE123" s="54"/>
    </row>
    <row r="124" customHeight="1" spans="1:57">
      <c r="A124" s="47"/>
      <c r="B124" s="48"/>
      <c r="C124" s="48"/>
      <c r="D124" s="48"/>
      <c r="E124" s="49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  <c r="AQ124" s="47"/>
      <c r="AR124" s="47"/>
      <c r="AS124" s="47"/>
      <c r="AT124" s="47"/>
      <c r="AU124" s="47"/>
      <c r="AV124" s="47"/>
      <c r="AW124" s="47"/>
      <c r="AX124" s="47"/>
      <c r="AY124" s="47"/>
      <c r="AZ124" s="47"/>
      <c r="BA124" s="47"/>
      <c r="BB124" s="47"/>
      <c r="BC124" s="47"/>
      <c r="BD124" s="47"/>
      <c r="BE124" s="54"/>
    </row>
    <row r="125" customHeight="1" spans="1:57">
      <c r="A125" s="47"/>
      <c r="B125" s="48"/>
      <c r="C125" s="48"/>
      <c r="D125" s="48"/>
      <c r="E125" s="49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  <c r="AU125" s="47"/>
      <c r="AV125" s="47"/>
      <c r="AW125" s="47"/>
      <c r="AX125" s="47"/>
      <c r="AY125" s="47"/>
      <c r="AZ125" s="47"/>
      <c r="BA125" s="47"/>
      <c r="BB125" s="47"/>
      <c r="BC125" s="47"/>
      <c r="BD125" s="47"/>
      <c r="BE125" s="54"/>
    </row>
    <row r="126" customHeight="1" spans="1:57">
      <c r="A126" s="47"/>
      <c r="B126" s="48"/>
      <c r="C126" s="48"/>
      <c r="D126" s="48"/>
      <c r="E126" s="49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7"/>
      <c r="AV126" s="47"/>
      <c r="AW126" s="47"/>
      <c r="AX126" s="47"/>
      <c r="AY126" s="47"/>
      <c r="AZ126" s="47"/>
      <c r="BA126" s="47"/>
      <c r="BB126" s="47"/>
      <c r="BC126" s="47"/>
      <c r="BD126" s="47"/>
      <c r="BE126" s="54"/>
    </row>
    <row r="127" customHeight="1" spans="1:57">
      <c r="A127" s="47"/>
      <c r="B127" s="48"/>
      <c r="C127" s="48"/>
      <c r="D127" s="48"/>
      <c r="E127" s="49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  <c r="AT127" s="47"/>
      <c r="AU127" s="47"/>
      <c r="AV127" s="47"/>
      <c r="AW127" s="47"/>
      <c r="AX127" s="47"/>
      <c r="AY127" s="47"/>
      <c r="AZ127" s="47"/>
      <c r="BA127" s="47"/>
      <c r="BB127" s="47"/>
      <c r="BC127" s="47"/>
      <c r="BD127" s="47"/>
      <c r="BE127" s="54"/>
    </row>
  </sheetData>
  <mergeCells count="9">
    <mergeCell ref="B1:AU1"/>
    <mergeCell ref="AV1:BB1"/>
    <mergeCell ref="F2:K2"/>
    <mergeCell ref="L2:Q2"/>
    <mergeCell ref="R2:W2"/>
    <mergeCell ref="X2:AC2"/>
    <mergeCell ref="AD2:AI2"/>
    <mergeCell ref="AJ2:AO2"/>
    <mergeCell ref="AP2:AU2"/>
  </mergeCells>
  <pageMargins left="0.314583333333333" right="0.314583333333333" top="0.747916666666667" bottom="0.747916666666667" header="0.314583333333333" footer="0.314583333333333"/>
  <pageSetup paperSize="9" scale="50" orientation="landscape" horizontalDpi="300" verticalDpi="3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2"/>
  <dimension ref="A1:BE127"/>
  <sheetViews>
    <sheetView zoomScale="70" zoomScaleNormal="70" topLeftCell="D1" workbookViewId="0">
      <selection activeCell="V36" sqref="V36"/>
    </sheetView>
  </sheetViews>
  <sheetFormatPr defaultColWidth="9" defaultRowHeight="20.15" customHeight="1"/>
  <cols>
    <col min="1" max="1" width="5.63333333333333" style="1" customWidth="1"/>
    <col min="2" max="2" width="19.6333333333333" style="1" customWidth="1"/>
    <col min="3" max="3" width="7.45" style="1" customWidth="1"/>
    <col min="4" max="4" width="7.36666666666667" style="42" customWidth="1"/>
    <col min="5" max="5" width="16.725" style="1" customWidth="1"/>
    <col min="6" max="53" width="6.63333333333333" style="1" customWidth="1"/>
    <col min="54" max="54" width="9" style="1" customWidth="1"/>
    <col min="55" max="55" width="9" style="1"/>
    <col min="56" max="56" width="9" style="43"/>
    <col min="57" max="57" width="13.0916666666667" customWidth="1"/>
  </cols>
  <sheetData>
    <row r="1" ht="47.25" customHeight="1" spans="2:57">
      <c r="B1" s="5" t="e">
        <f>#REF!</f>
        <v>#REF!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0" t="s">
        <v>26</v>
      </c>
      <c r="AW1" s="50"/>
      <c r="AX1" s="50"/>
      <c r="AY1" s="50"/>
      <c r="AZ1" s="50"/>
      <c r="BA1" s="50"/>
      <c r="BB1" s="50"/>
      <c r="BC1" s="51">
        <v>6</v>
      </c>
      <c r="BD1" s="52"/>
      <c r="BE1" s="52"/>
    </row>
    <row r="2" s="41" customFormat="1" ht="40" customHeight="1" spans="1:57">
      <c r="A2" s="44" t="s">
        <v>27</v>
      </c>
      <c r="B2" s="44" t="s">
        <v>19</v>
      </c>
      <c r="C2" s="44" t="s">
        <v>28</v>
      </c>
      <c r="D2" s="45" t="s">
        <v>10</v>
      </c>
      <c r="E2" s="46" t="s">
        <v>7</v>
      </c>
      <c r="F2" s="45" t="s">
        <v>29</v>
      </c>
      <c r="G2" s="45"/>
      <c r="H2" s="45"/>
      <c r="I2" s="45"/>
      <c r="J2" s="45"/>
      <c r="K2" s="45"/>
      <c r="L2" s="45" t="s">
        <v>30</v>
      </c>
      <c r="M2" s="45"/>
      <c r="N2" s="45"/>
      <c r="O2" s="45"/>
      <c r="P2" s="45"/>
      <c r="Q2" s="45"/>
      <c r="R2" s="45" t="s">
        <v>31</v>
      </c>
      <c r="S2" s="45"/>
      <c r="T2" s="45"/>
      <c r="U2" s="45"/>
      <c r="V2" s="45"/>
      <c r="W2" s="45"/>
      <c r="X2" s="45" t="s">
        <v>32</v>
      </c>
      <c r="Y2" s="45"/>
      <c r="Z2" s="45"/>
      <c r="AA2" s="45"/>
      <c r="AB2" s="45"/>
      <c r="AC2" s="45"/>
      <c r="AD2" s="45" t="s">
        <v>33</v>
      </c>
      <c r="AE2" s="45"/>
      <c r="AF2" s="45"/>
      <c r="AG2" s="45"/>
      <c r="AH2" s="45"/>
      <c r="AI2" s="45"/>
      <c r="AJ2" s="44" t="s">
        <v>34</v>
      </c>
      <c r="AK2" s="44"/>
      <c r="AL2" s="44"/>
      <c r="AM2" s="44"/>
      <c r="AN2" s="45"/>
      <c r="AO2" s="45"/>
      <c r="AP2" s="44" t="s">
        <v>35</v>
      </c>
      <c r="AQ2" s="44"/>
      <c r="AR2" s="44"/>
      <c r="AS2" s="44"/>
      <c r="AT2" s="45"/>
      <c r="AU2" s="45"/>
      <c r="AV2" s="45">
        <v>1</v>
      </c>
      <c r="AW2" s="45">
        <v>2</v>
      </c>
      <c r="AX2" s="45">
        <v>3</v>
      </c>
      <c r="AY2" s="45">
        <v>4</v>
      </c>
      <c r="AZ2" s="45">
        <v>5</v>
      </c>
      <c r="BA2" s="45">
        <v>6</v>
      </c>
      <c r="BB2" s="45">
        <v>7</v>
      </c>
      <c r="BC2" s="45" t="s">
        <v>36</v>
      </c>
      <c r="BD2" s="45" t="s">
        <v>37</v>
      </c>
      <c r="BE2" s="53" t="s">
        <v>38</v>
      </c>
    </row>
    <row r="3" customHeight="1" spans="1:57">
      <c r="A3" s="47">
        <v>1</v>
      </c>
      <c r="B3" s="48" t="str">
        <f t="shared" ref="B3:B34" si="0">$BC$1&amp;"号面试室"&amp;A3&amp;"号考生"</f>
        <v>6号面试室1号考生</v>
      </c>
      <c r="C3" s="48" t="e">
        <f>INDEX(#REF!,MATCH(B3,#REF!,0))</f>
        <v>#REF!</v>
      </c>
      <c r="D3" s="48" t="e">
        <f>INDEX(#REF!,MATCH(B3,#REF!,0))</f>
        <v>#REF!</v>
      </c>
      <c r="E3" s="49" t="e">
        <f>INDEX(#REF!,MATCH(B3,#REF!,0))</f>
        <v>#REF!</v>
      </c>
      <c r="F3" s="47">
        <v>20</v>
      </c>
      <c r="G3" s="47">
        <v>10</v>
      </c>
      <c r="H3" s="47">
        <v>15</v>
      </c>
      <c r="I3" s="47">
        <v>20</v>
      </c>
      <c r="J3" s="47">
        <v>8</v>
      </c>
      <c r="K3" s="47">
        <v>7</v>
      </c>
      <c r="L3" s="47">
        <v>20</v>
      </c>
      <c r="M3" s="47">
        <v>10</v>
      </c>
      <c r="N3" s="47">
        <v>15</v>
      </c>
      <c r="O3" s="47">
        <v>20</v>
      </c>
      <c r="P3" s="47">
        <v>8</v>
      </c>
      <c r="Q3" s="47">
        <v>7</v>
      </c>
      <c r="R3" s="47">
        <v>20</v>
      </c>
      <c r="S3" s="47">
        <v>10</v>
      </c>
      <c r="T3" s="47">
        <v>15</v>
      </c>
      <c r="U3" s="47">
        <v>20</v>
      </c>
      <c r="V3" s="47">
        <v>8</v>
      </c>
      <c r="W3" s="47">
        <v>7</v>
      </c>
      <c r="X3" s="47">
        <v>20</v>
      </c>
      <c r="Y3" s="47">
        <v>10</v>
      </c>
      <c r="Z3" s="47">
        <v>15</v>
      </c>
      <c r="AA3" s="47">
        <v>20</v>
      </c>
      <c r="AB3" s="47">
        <v>8</v>
      </c>
      <c r="AC3" s="47">
        <v>7</v>
      </c>
      <c r="AD3" s="47">
        <v>20</v>
      </c>
      <c r="AE3" s="47">
        <v>10</v>
      </c>
      <c r="AF3" s="47">
        <v>15</v>
      </c>
      <c r="AG3" s="47">
        <v>20</v>
      </c>
      <c r="AH3" s="47">
        <v>8</v>
      </c>
      <c r="AI3" s="47">
        <v>7</v>
      </c>
      <c r="AJ3" s="47">
        <v>20</v>
      </c>
      <c r="AK3" s="47">
        <v>10</v>
      </c>
      <c r="AL3" s="47">
        <v>15</v>
      </c>
      <c r="AM3" s="47">
        <v>20</v>
      </c>
      <c r="AN3" s="47">
        <v>8</v>
      </c>
      <c r="AO3" s="47">
        <v>7</v>
      </c>
      <c r="AP3" s="47">
        <v>20</v>
      </c>
      <c r="AQ3" s="47">
        <v>10</v>
      </c>
      <c r="AR3" s="47">
        <v>15</v>
      </c>
      <c r="AS3" s="47">
        <v>20</v>
      </c>
      <c r="AT3" s="47">
        <v>8</v>
      </c>
      <c r="AU3" s="47">
        <v>7</v>
      </c>
      <c r="AV3" s="47">
        <f>SUM(F3:$K3)</f>
        <v>80</v>
      </c>
      <c r="AW3" s="47">
        <f t="shared" ref="AW3:AW34" si="1">SUM(L3:Q3)</f>
        <v>80</v>
      </c>
      <c r="AX3" s="47">
        <f t="shared" ref="AX3:AX34" si="2">SUM(R3:W3)</f>
        <v>80</v>
      </c>
      <c r="AY3" s="47">
        <f t="shared" ref="AY3:AY34" si="3">SUM(X3:AC3)</f>
        <v>80</v>
      </c>
      <c r="AZ3" s="47">
        <f t="shared" ref="AZ3:AZ34" si="4">SUM(AD3:AI3)</f>
        <v>80</v>
      </c>
      <c r="BA3" s="47">
        <f t="shared" ref="BA3:BA34" si="5">SUM(AJ3:AO3)</f>
        <v>80</v>
      </c>
      <c r="BB3" s="47">
        <f t="shared" ref="BB3:BB34" si="6">SUM(AP3:AU3)</f>
        <v>80</v>
      </c>
      <c r="BC3" s="47">
        <f t="array" ref="BC3">MAX(IF(AV3:BB3&gt;0,AV3:BB3))</f>
        <v>80</v>
      </c>
      <c r="BD3" s="47">
        <f t="array" ref="BD3">MIN(IF(AV3:BB3&gt;0,AV3:BB3))</f>
        <v>80</v>
      </c>
      <c r="BE3" s="54">
        <f>ROUND(AVERAGE((SUM(AV3:BB3)-BC3-BD3)/5),2)</f>
        <v>80</v>
      </c>
    </row>
    <row r="4" customHeight="1" spans="1:57">
      <c r="A4" s="47">
        <v>2</v>
      </c>
      <c r="B4" s="48" t="str">
        <f t="shared" si="0"/>
        <v>6号面试室2号考生</v>
      </c>
      <c r="C4" s="48" t="e">
        <f>INDEX(#REF!,MATCH(B4,#REF!,0))</f>
        <v>#REF!</v>
      </c>
      <c r="D4" s="48" t="e">
        <f>INDEX(#REF!,MATCH(B4,#REF!,0))</f>
        <v>#REF!</v>
      </c>
      <c r="E4" s="49" t="e">
        <f>INDEX(#REF!,MATCH(B4,#REF!,0))</f>
        <v>#REF!</v>
      </c>
      <c r="F4" s="47">
        <v>20</v>
      </c>
      <c r="G4" s="47">
        <v>10</v>
      </c>
      <c r="H4" s="47">
        <v>15</v>
      </c>
      <c r="I4" s="47">
        <v>20</v>
      </c>
      <c r="J4" s="47">
        <v>8</v>
      </c>
      <c r="K4" s="47">
        <v>7</v>
      </c>
      <c r="L4" s="47">
        <v>20</v>
      </c>
      <c r="M4" s="47">
        <v>10</v>
      </c>
      <c r="N4" s="47">
        <v>15</v>
      </c>
      <c r="O4" s="47">
        <v>20</v>
      </c>
      <c r="P4" s="47">
        <v>8</v>
      </c>
      <c r="Q4" s="47">
        <v>7</v>
      </c>
      <c r="R4" s="47">
        <v>20</v>
      </c>
      <c r="S4" s="47">
        <v>10</v>
      </c>
      <c r="T4" s="47">
        <v>15</v>
      </c>
      <c r="U4" s="47">
        <v>20</v>
      </c>
      <c r="V4" s="47">
        <v>8</v>
      </c>
      <c r="W4" s="47">
        <v>7</v>
      </c>
      <c r="X4" s="47">
        <v>20</v>
      </c>
      <c r="Y4" s="47">
        <v>10</v>
      </c>
      <c r="Z4" s="47">
        <v>15</v>
      </c>
      <c r="AA4" s="47">
        <v>20</v>
      </c>
      <c r="AB4" s="47">
        <v>8</v>
      </c>
      <c r="AC4" s="47">
        <v>7</v>
      </c>
      <c r="AD4" s="47">
        <v>20</v>
      </c>
      <c r="AE4" s="47">
        <v>10</v>
      </c>
      <c r="AF4" s="47">
        <v>15</v>
      </c>
      <c r="AG4" s="47">
        <v>20</v>
      </c>
      <c r="AH4" s="47">
        <v>8</v>
      </c>
      <c r="AI4" s="47">
        <v>7</v>
      </c>
      <c r="AJ4" s="47">
        <v>20</v>
      </c>
      <c r="AK4" s="47">
        <v>10</v>
      </c>
      <c r="AL4" s="47">
        <v>15</v>
      </c>
      <c r="AM4" s="47">
        <v>20</v>
      </c>
      <c r="AN4" s="47">
        <v>8</v>
      </c>
      <c r="AO4" s="47">
        <v>7</v>
      </c>
      <c r="AP4" s="47">
        <v>20</v>
      </c>
      <c r="AQ4" s="47">
        <v>10</v>
      </c>
      <c r="AR4" s="47">
        <v>15</v>
      </c>
      <c r="AS4" s="47">
        <v>20</v>
      </c>
      <c r="AT4" s="47">
        <v>8</v>
      </c>
      <c r="AU4" s="47">
        <v>7</v>
      </c>
      <c r="AV4" s="47">
        <f>SUM(F4:$K4)</f>
        <v>80</v>
      </c>
      <c r="AW4" s="47">
        <f t="shared" si="1"/>
        <v>80</v>
      </c>
      <c r="AX4" s="47">
        <f t="shared" si="2"/>
        <v>80</v>
      </c>
      <c r="AY4" s="47">
        <f t="shared" si="3"/>
        <v>80</v>
      </c>
      <c r="AZ4" s="47">
        <f t="shared" si="4"/>
        <v>80</v>
      </c>
      <c r="BA4" s="47">
        <f t="shared" si="5"/>
        <v>80</v>
      </c>
      <c r="BB4" s="47">
        <f t="shared" si="6"/>
        <v>80</v>
      </c>
      <c r="BC4" s="47">
        <f t="array" ref="BC4">MAX(IF(AV4:BB4&gt;0,AV4:BB4))</f>
        <v>80</v>
      </c>
      <c r="BD4" s="47">
        <f t="array" ref="BD4">MIN(IF(AV4:BB4&gt;0,AV4:BB4))</f>
        <v>80</v>
      </c>
      <c r="BE4" s="54">
        <f t="shared" ref="BE4:BE52" si="7">ROUND(AVERAGE((SUM(AV4:BB4)-BC4-BD4)/5),2)</f>
        <v>80</v>
      </c>
    </row>
    <row r="5" customHeight="1" spans="1:57">
      <c r="A5" s="47">
        <v>3</v>
      </c>
      <c r="B5" s="48" t="str">
        <f t="shared" si="0"/>
        <v>6号面试室3号考生</v>
      </c>
      <c r="C5" s="48" t="e">
        <f>INDEX(#REF!,MATCH(B5,#REF!,0))</f>
        <v>#REF!</v>
      </c>
      <c r="D5" s="48" t="e">
        <f>INDEX(#REF!,MATCH(B5,#REF!,0))</f>
        <v>#REF!</v>
      </c>
      <c r="E5" s="49" t="e">
        <f>INDEX(#REF!,MATCH(B5,#REF!,0))</f>
        <v>#REF!</v>
      </c>
      <c r="F5" s="47">
        <v>20</v>
      </c>
      <c r="G5" s="47">
        <v>10</v>
      </c>
      <c r="H5" s="47">
        <v>15</v>
      </c>
      <c r="I5" s="47">
        <v>20</v>
      </c>
      <c r="J5" s="47">
        <v>8</v>
      </c>
      <c r="K5" s="47">
        <v>7</v>
      </c>
      <c r="L5" s="47">
        <v>20</v>
      </c>
      <c r="M5" s="47">
        <v>10</v>
      </c>
      <c r="N5" s="47">
        <v>15</v>
      </c>
      <c r="O5" s="47">
        <v>20</v>
      </c>
      <c r="P5" s="47">
        <v>8</v>
      </c>
      <c r="Q5" s="47">
        <v>7</v>
      </c>
      <c r="R5" s="47">
        <v>20</v>
      </c>
      <c r="S5" s="47">
        <v>10</v>
      </c>
      <c r="T5" s="47">
        <v>15</v>
      </c>
      <c r="U5" s="47">
        <v>20</v>
      </c>
      <c r="V5" s="47">
        <v>8</v>
      </c>
      <c r="W5" s="47">
        <v>7</v>
      </c>
      <c r="X5" s="47">
        <v>20</v>
      </c>
      <c r="Y5" s="47">
        <v>10</v>
      </c>
      <c r="Z5" s="47">
        <v>15</v>
      </c>
      <c r="AA5" s="47">
        <v>20</v>
      </c>
      <c r="AB5" s="47">
        <v>8</v>
      </c>
      <c r="AC5" s="47">
        <v>7</v>
      </c>
      <c r="AD5" s="47">
        <v>20</v>
      </c>
      <c r="AE5" s="47">
        <v>10</v>
      </c>
      <c r="AF5" s="47">
        <v>15</v>
      </c>
      <c r="AG5" s="47">
        <v>20</v>
      </c>
      <c r="AH5" s="47">
        <v>8</v>
      </c>
      <c r="AI5" s="47">
        <v>7</v>
      </c>
      <c r="AJ5" s="47">
        <v>20</v>
      </c>
      <c r="AK5" s="47">
        <v>10</v>
      </c>
      <c r="AL5" s="47">
        <v>15</v>
      </c>
      <c r="AM5" s="47">
        <v>20</v>
      </c>
      <c r="AN5" s="47">
        <v>8</v>
      </c>
      <c r="AO5" s="47">
        <v>7</v>
      </c>
      <c r="AP5" s="47">
        <v>20</v>
      </c>
      <c r="AQ5" s="47">
        <v>10</v>
      </c>
      <c r="AR5" s="47">
        <v>15</v>
      </c>
      <c r="AS5" s="47">
        <v>20</v>
      </c>
      <c r="AT5" s="47">
        <v>8</v>
      </c>
      <c r="AU5" s="47">
        <v>7</v>
      </c>
      <c r="AV5" s="47">
        <f>SUM(F5:$K5)</f>
        <v>80</v>
      </c>
      <c r="AW5" s="47">
        <f t="shared" si="1"/>
        <v>80</v>
      </c>
      <c r="AX5" s="47">
        <f t="shared" si="2"/>
        <v>80</v>
      </c>
      <c r="AY5" s="47">
        <f t="shared" si="3"/>
        <v>80</v>
      </c>
      <c r="AZ5" s="47">
        <f t="shared" si="4"/>
        <v>80</v>
      </c>
      <c r="BA5" s="47">
        <f t="shared" si="5"/>
        <v>80</v>
      </c>
      <c r="BB5" s="47">
        <f t="shared" si="6"/>
        <v>80</v>
      </c>
      <c r="BC5" s="47">
        <f t="array" ref="BC5">MAX(IF(AV5:BB5&gt;0,AV5:BB5))</f>
        <v>80</v>
      </c>
      <c r="BD5" s="47">
        <f t="array" ref="BD5">MIN(IF(AV5:BB5&gt;0,AV5:BB5))</f>
        <v>80</v>
      </c>
      <c r="BE5" s="54">
        <f t="shared" si="7"/>
        <v>80</v>
      </c>
    </row>
    <row r="6" customHeight="1" spans="1:57">
      <c r="A6" s="47">
        <v>4</v>
      </c>
      <c r="B6" s="48" t="str">
        <f t="shared" si="0"/>
        <v>6号面试室4号考生</v>
      </c>
      <c r="C6" s="48" t="e">
        <f>INDEX(#REF!,MATCH(B6,#REF!,0))</f>
        <v>#REF!</v>
      </c>
      <c r="D6" s="48" t="e">
        <f>INDEX(#REF!,MATCH(B6,#REF!,0))</f>
        <v>#REF!</v>
      </c>
      <c r="E6" s="49" t="e">
        <f>INDEX(#REF!,MATCH(B6,#REF!,0))</f>
        <v>#REF!</v>
      </c>
      <c r="F6" s="47">
        <v>20</v>
      </c>
      <c r="G6" s="47">
        <v>10</v>
      </c>
      <c r="H6" s="47">
        <v>15</v>
      </c>
      <c r="I6" s="47">
        <v>20</v>
      </c>
      <c r="J6" s="47">
        <v>8</v>
      </c>
      <c r="K6" s="47">
        <v>7</v>
      </c>
      <c r="L6" s="47">
        <v>20</v>
      </c>
      <c r="M6" s="47">
        <v>10</v>
      </c>
      <c r="N6" s="47">
        <v>15</v>
      </c>
      <c r="O6" s="47">
        <v>20</v>
      </c>
      <c r="P6" s="47">
        <v>8</v>
      </c>
      <c r="Q6" s="47">
        <v>7</v>
      </c>
      <c r="R6" s="47">
        <v>20</v>
      </c>
      <c r="S6" s="47">
        <v>10</v>
      </c>
      <c r="T6" s="47">
        <v>15</v>
      </c>
      <c r="U6" s="47">
        <v>20</v>
      </c>
      <c r="V6" s="47">
        <v>8</v>
      </c>
      <c r="W6" s="47">
        <v>7</v>
      </c>
      <c r="X6" s="47">
        <v>20</v>
      </c>
      <c r="Y6" s="47">
        <v>10</v>
      </c>
      <c r="Z6" s="47">
        <v>15</v>
      </c>
      <c r="AA6" s="47">
        <v>20</v>
      </c>
      <c r="AB6" s="47">
        <v>8</v>
      </c>
      <c r="AC6" s="47">
        <v>7</v>
      </c>
      <c r="AD6" s="47">
        <v>20</v>
      </c>
      <c r="AE6" s="47">
        <v>10</v>
      </c>
      <c r="AF6" s="47">
        <v>15</v>
      </c>
      <c r="AG6" s="47">
        <v>20</v>
      </c>
      <c r="AH6" s="47">
        <v>8</v>
      </c>
      <c r="AI6" s="47">
        <v>7</v>
      </c>
      <c r="AJ6" s="47">
        <v>20</v>
      </c>
      <c r="AK6" s="47">
        <v>10</v>
      </c>
      <c r="AL6" s="47">
        <v>15</v>
      </c>
      <c r="AM6" s="47">
        <v>20</v>
      </c>
      <c r="AN6" s="47">
        <v>8</v>
      </c>
      <c r="AO6" s="47">
        <v>7</v>
      </c>
      <c r="AP6" s="47">
        <v>20</v>
      </c>
      <c r="AQ6" s="47">
        <v>10</v>
      </c>
      <c r="AR6" s="47">
        <v>15</v>
      </c>
      <c r="AS6" s="47">
        <v>20</v>
      </c>
      <c r="AT6" s="47">
        <v>8</v>
      </c>
      <c r="AU6" s="47">
        <v>7</v>
      </c>
      <c r="AV6" s="47">
        <f>SUM(F6:$K6)</f>
        <v>80</v>
      </c>
      <c r="AW6" s="47">
        <f t="shared" si="1"/>
        <v>80</v>
      </c>
      <c r="AX6" s="47">
        <f t="shared" si="2"/>
        <v>80</v>
      </c>
      <c r="AY6" s="47">
        <f t="shared" si="3"/>
        <v>80</v>
      </c>
      <c r="AZ6" s="47">
        <f t="shared" si="4"/>
        <v>80</v>
      </c>
      <c r="BA6" s="47">
        <f t="shared" si="5"/>
        <v>80</v>
      </c>
      <c r="BB6" s="47">
        <f t="shared" si="6"/>
        <v>80</v>
      </c>
      <c r="BC6" s="47">
        <f t="array" ref="BC6">MAX(IF(AV6:BB6&gt;0,AV6:BB6))</f>
        <v>80</v>
      </c>
      <c r="BD6" s="47">
        <f t="array" ref="BD6">MIN(IF(AV6:BB6&gt;0,AV6:BB6))</f>
        <v>80</v>
      </c>
      <c r="BE6" s="54">
        <f t="shared" si="7"/>
        <v>80</v>
      </c>
    </row>
    <row r="7" customHeight="1" spans="1:57">
      <c r="A7" s="47">
        <v>5</v>
      </c>
      <c r="B7" s="48" t="str">
        <f t="shared" si="0"/>
        <v>6号面试室5号考生</v>
      </c>
      <c r="C7" s="48" t="e">
        <f>INDEX(#REF!,MATCH(B7,#REF!,0))</f>
        <v>#REF!</v>
      </c>
      <c r="D7" s="48" t="e">
        <f>INDEX(#REF!,MATCH(B7,#REF!,0))</f>
        <v>#REF!</v>
      </c>
      <c r="E7" s="49" t="e">
        <f>INDEX(#REF!,MATCH(B7,#REF!,0))</f>
        <v>#REF!</v>
      </c>
      <c r="F7" s="47">
        <v>20</v>
      </c>
      <c r="G7" s="47">
        <v>10</v>
      </c>
      <c r="H7" s="47">
        <v>15</v>
      </c>
      <c r="I7" s="47">
        <v>20</v>
      </c>
      <c r="J7" s="47">
        <v>8</v>
      </c>
      <c r="K7" s="47">
        <v>7</v>
      </c>
      <c r="L7" s="47">
        <v>20</v>
      </c>
      <c r="M7" s="47">
        <v>10</v>
      </c>
      <c r="N7" s="47">
        <v>15</v>
      </c>
      <c r="O7" s="47">
        <v>20</v>
      </c>
      <c r="P7" s="47">
        <v>8</v>
      </c>
      <c r="Q7" s="47">
        <v>7</v>
      </c>
      <c r="R7" s="47">
        <v>20</v>
      </c>
      <c r="S7" s="47">
        <v>10</v>
      </c>
      <c r="T7" s="47">
        <v>15</v>
      </c>
      <c r="U7" s="47">
        <v>20</v>
      </c>
      <c r="V7" s="47">
        <v>8</v>
      </c>
      <c r="W7" s="47">
        <v>7</v>
      </c>
      <c r="X7" s="47">
        <v>20</v>
      </c>
      <c r="Y7" s="47">
        <v>10</v>
      </c>
      <c r="Z7" s="47">
        <v>15</v>
      </c>
      <c r="AA7" s="47">
        <v>20</v>
      </c>
      <c r="AB7" s="47">
        <v>8</v>
      </c>
      <c r="AC7" s="47">
        <v>7</v>
      </c>
      <c r="AD7" s="47">
        <v>20</v>
      </c>
      <c r="AE7" s="47">
        <v>10</v>
      </c>
      <c r="AF7" s="47">
        <v>15</v>
      </c>
      <c r="AG7" s="47">
        <v>20</v>
      </c>
      <c r="AH7" s="47">
        <v>8</v>
      </c>
      <c r="AI7" s="47">
        <v>7</v>
      </c>
      <c r="AJ7" s="47">
        <v>20</v>
      </c>
      <c r="AK7" s="47">
        <v>10</v>
      </c>
      <c r="AL7" s="47">
        <v>15</v>
      </c>
      <c r="AM7" s="47">
        <v>20</v>
      </c>
      <c r="AN7" s="47">
        <v>8</v>
      </c>
      <c r="AO7" s="47">
        <v>7</v>
      </c>
      <c r="AP7" s="47">
        <v>20</v>
      </c>
      <c r="AQ7" s="47">
        <v>10</v>
      </c>
      <c r="AR7" s="47">
        <v>15</v>
      </c>
      <c r="AS7" s="47">
        <v>20</v>
      </c>
      <c r="AT7" s="47">
        <v>8</v>
      </c>
      <c r="AU7" s="47">
        <v>7</v>
      </c>
      <c r="AV7" s="47">
        <f>SUM(F7:$K7)</f>
        <v>80</v>
      </c>
      <c r="AW7" s="47">
        <f t="shared" si="1"/>
        <v>80</v>
      </c>
      <c r="AX7" s="47">
        <f t="shared" si="2"/>
        <v>80</v>
      </c>
      <c r="AY7" s="47">
        <f t="shared" si="3"/>
        <v>80</v>
      </c>
      <c r="AZ7" s="47">
        <f t="shared" si="4"/>
        <v>80</v>
      </c>
      <c r="BA7" s="47">
        <f t="shared" si="5"/>
        <v>80</v>
      </c>
      <c r="BB7" s="47">
        <f t="shared" si="6"/>
        <v>80</v>
      </c>
      <c r="BC7" s="47">
        <f t="array" ref="BC7">MAX(IF(AV7:BB7&gt;0,AV7:BB7))</f>
        <v>80</v>
      </c>
      <c r="BD7" s="47">
        <f t="array" ref="BD7">MIN(IF(AV7:BB7&gt;0,AV7:BB7))</f>
        <v>80</v>
      </c>
      <c r="BE7" s="54">
        <f t="shared" si="7"/>
        <v>80</v>
      </c>
    </row>
    <row r="8" customHeight="1" spans="1:57">
      <c r="A8" s="47">
        <v>6</v>
      </c>
      <c r="B8" s="48" t="str">
        <f t="shared" si="0"/>
        <v>6号面试室6号考生</v>
      </c>
      <c r="C8" s="48" t="e">
        <f>INDEX(#REF!,MATCH(B8,#REF!,0))</f>
        <v>#REF!</v>
      </c>
      <c r="D8" s="48" t="e">
        <f>INDEX(#REF!,MATCH(B8,#REF!,0))</f>
        <v>#REF!</v>
      </c>
      <c r="E8" s="49" t="e">
        <f>INDEX(#REF!,MATCH(B8,#REF!,0))</f>
        <v>#REF!</v>
      </c>
      <c r="F8" s="47">
        <v>20</v>
      </c>
      <c r="G8" s="47">
        <v>10</v>
      </c>
      <c r="H8" s="47">
        <v>15</v>
      </c>
      <c r="I8" s="47">
        <v>20</v>
      </c>
      <c r="J8" s="47">
        <v>8</v>
      </c>
      <c r="K8" s="47">
        <v>7</v>
      </c>
      <c r="L8" s="47">
        <v>20</v>
      </c>
      <c r="M8" s="47">
        <v>10</v>
      </c>
      <c r="N8" s="47">
        <v>15</v>
      </c>
      <c r="O8" s="47">
        <v>20</v>
      </c>
      <c r="P8" s="47">
        <v>8</v>
      </c>
      <c r="Q8" s="47">
        <v>7</v>
      </c>
      <c r="R8" s="47">
        <v>20</v>
      </c>
      <c r="S8" s="47">
        <v>10</v>
      </c>
      <c r="T8" s="47">
        <v>15</v>
      </c>
      <c r="U8" s="47">
        <v>20</v>
      </c>
      <c r="V8" s="47">
        <v>8</v>
      </c>
      <c r="W8" s="47">
        <v>7</v>
      </c>
      <c r="X8" s="47">
        <v>20</v>
      </c>
      <c r="Y8" s="47">
        <v>10</v>
      </c>
      <c r="Z8" s="47">
        <v>15</v>
      </c>
      <c r="AA8" s="47">
        <v>20</v>
      </c>
      <c r="AB8" s="47">
        <v>8</v>
      </c>
      <c r="AC8" s="47">
        <v>7</v>
      </c>
      <c r="AD8" s="47">
        <v>20</v>
      </c>
      <c r="AE8" s="47">
        <v>10</v>
      </c>
      <c r="AF8" s="47">
        <v>15</v>
      </c>
      <c r="AG8" s="47">
        <v>20</v>
      </c>
      <c r="AH8" s="47">
        <v>8</v>
      </c>
      <c r="AI8" s="47">
        <v>7</v>
      </c>
      <c r="AJ8" s="47">
        <v>20</v>
      </c>
      <c r="AK8" s="47">
        <v>10</v>
      </c>
      <c r="AL8" s="47">
        <v>15</v>
      </c>
      <c r="AM8" s="47">
        <v>20</v>
      </c>
      <c r="AN8" s="47">
        <v>8</v>
      </c>
      <c r="AO8" s="47">
        <v>7</v>
      </c>
      <c r="AP8" s="47">
        <v>20</v>
      </c>
      <c r="AQ8" s="47">
        <v>10</v>
      </c>
      <c r="AR8" s="47">
        <v>15</v>
      </c>
      <c r="AS8" s="47">
        <v>20</v>
      </c>
      <c r="AT8" s="47">
        <v>8</v>
      </c>
      <c r="AU8" s="47">
        <v>7</v>
      </c>
      <c r="AV8" s="47">
        <f>SUM(F8:$K8)</f>
        <v>80</v>
      </c>
      <c r="AW8" s="47">
        <f t="shared" si="1"/>
        <v>80</v>
      </c>
      <c r="AX8" s="47">
        <f t="shared" si="2"/>
        <v>80</v>
      </c>
      <c r="AY8" s="47">
        <f t="shared" si="3"/>
        <v>80</v>
      </c>
      <c r="AZ8" s="47">
        <f t="shared" si="4"/>
        <v>80</v>
      </c>
      <c r="BA8" s="47">
        <f t="shared" si="5"/>
        <v>80</v>
      </c>
      <c r="BB8" s="47">
        <f t="shared" si="6"/>
        <v>80</v>
      </c>
      <c r="BC8" s="47">
        <f t="array" ref="BC8">MAX(IF(AV8:BB8&gt;0,AV8:BB8))</f>
        <v>80</v>
      </c>
      <c r="BD8" s="47">
        <f t="array" ref="BD8">MIN(IF(AV8:BB8&gt;0,AV8:BB8))</f>
        <v>80</v>
      </c>
      <c r="BE8" s="54">
        <f t="shared" si="7"/>
        <v>80</v>
      </c>
    </row>
    <row r="9" customHeight="1" spans="1:57">
      <c r="A9" s="47">
        <v>7</v>
      </c>
      <c r="B9" s="48" t="str">
        <f t="shared" si="0"/>
        <v>6号面试室7号考生</v>
      </c>
      <c r="C9" s="48" t="e">
        <f>INDEX(#REF!,MATCH(B9,#REF!,0))</f>
        <v>#REF!</v>
      </c>
      <c r="D9" s="48" t="e">
        <f>INDEX(#REF!,MATCH(B9,#REF!,0))</f>
        <v>#REF!</v>
      </c>
      <c r="E9" s="49" t="e">
        <f>INDEX(#REF!,MATCH(B9,#REF!,0))</f>
        <v>#REF!</v>
      </c>
      <c r="F9" s="47">
        <v>20</v>
      </c>
      <c r="G9" s="47">
        <v>10</v>
      </c>
      <c r="H9" s="47">
        <v>15</v>
      </c>
      <c r="I9" s="47">
        <v>20</v>
      </c>
      <c r="J9" s="47">
        <v>8</v>
      </c>
      <c r="K9" s="47">
        <v>7</v>
      </c>
      <c r="L9" s="47">
        <v>20</v>
      </c>
      <c r="M9" s="47">
        <v>10</v>
      </c>
      <c r="N9" s="47">
        <v>15</v>
      </c>
      <c r="O9" s="47">
        <v>20</v>
      </c>
      <c r="P9" s="47">
        <v>8</v>
      </c>
      <c r="Q9" s="47">
        <v>7</v>
      </c>
      <c r="R9" s="47">
        <v>20</v>
      </c>
      <c r="S9" s="47">
        <v>10</v>
      </c>
      <c r="T9" s="47">
        <v>15</v>
      </c>
      <c r="U9" s="47">
        <v>20</v>
      </c>
      <c r="V9" s="47">
        <v>8</v>
      </c>
      <c r="W9" s="47">
        <v>7</v>
      </c>
      <c r="X9" s="47">
        <v>20</v>
      </c>
      <c r="Y9" s="47">
        <v>10</v>
      </c>
      <c r="Z9" s="47">
        <v>15</v>
      </c>
      <c r="AA9" s="47">
        <v>20</v>
      </c>
      <c r="AB9" s="47">
        <v>8</v>
      </c>
      <c r="AC9" s="47">
        <v>7</v>
      </c>
      <c r="AD9" s="47">
        <v>20</v>
      </c>
      <c r="AE9" s="47">
        <v>10</v>
      </c>
      <c r="AF9" s="47">
        <v>15</v>
      </c>
      <c r="AG9" s="47">
        <v>20</v>
      </c>
      <c r="AH9" s="47">
        <v>8</v>
      </c>
      <c r="AI9" s="47">
        <v>7</v>
      </c>
      <c r="AJ9" s="47">
        <v>20</v>
      </c>
      <c r="AK9" s="47">
        <v>10</v>
      </c>
      <c r="AL9" s="47">
        <v>15</v>
      </c>
      <c r="AM9" s="47">
        <v>20</v>
      </c>
      <c r="AN9" s="47">
        <v>8</v>
      </c>
      <c r="AO9" s="47">
        <v>7</v>
      </c>
      <c r="AP9" s="47">
        <v>20</v>
      </c>
      <c r="AQ9" s="47">
        <v>10</v>
      </c>
      <c r="AR9" s="47">
        <v>15</v>
      </c>
      <c r="AS9" s="47">
        <v>20</v>
      </c>
      <c r="AT9" s="47">
        <v>8</v>
      </c>
      <c r="AU9" s="47">
        <v>7</v>
      </c>
      <c r="AV9" s="47">
        <f>SUM(F9:$K9)</f>
        <v>80</v>
      </c>
      <c r="AW9" s="47">
        <f t="shared" si="1"/>
        <v>80</v>
      </c>
      <c r="AX9" s="47">
        <f t="shared" si="2"/>
        <v>80</v>
      </c>
      <c r="AY9" s="47">
        <f t="shared" si="3"/>
        <v>80</v>
      </c>
      <c r="AZ9" s="47">
        <f t="shared" si="4"/>
        <v>80</v>
      </c>
      <c r="BA9" s="47">
        <f t="shared" si="5"/>
        <v>80</v>
      </c>
      <c r="BB9" s="47">
        <f t="shared" si="6"/>
        <v>80</v>
      </c>
      <c r="BC9" s="47">
        <f t="array" ref="BC9">MAX(IF(AV9:BB9&gt;0,AV9:BB9))</f>
        <v>80</v>
      </c>
      <c r="BD9" s="47">
        <f t="array" ref="BD9">MIN(IF(AV9:BB9&gt;0,AV9:BB9))</f>
        <v>80</v>
      </c>
      <c r="BE9" s="54">
        <f t="shared" si="7"/>
        <v>80</v>
      </c>
    </row>
    <row r="10" customHeight="1" spans="1:57">
      <c r="A10" s="47">
        <v>8</v>
      </c>
      <c r="B10" s="48" t="str">
        <f t="shared" si="0"/>
        <v>6号面试室8号考生</v>
      </c>
      <c r="C10" s="48" t="e">
        <f>INDEX(#REF!,MATCH(B10,#REF!,0))</f>
        <v>#REF!</v>
      </c>
      <c r="D10" s="48" t="e">
        <f>INDEX(#REF!,MATCH(B10,#REF!,0))</f>
        <v>#REF!</v>
      </c>
      <c r="E10" s="49" t="e">
        <f>INDEX(#REF!,MATCH(B10,#REF!,0))</f>
        <v>#REF!</v>
      </c>
      <c r="F10" s="47">
        <v>20</v>
      </c>
      <c r="G10" s="47">
        <v>10</v>
      </c>
      <c r="H10" s="47">
        <v>15</v>
      </c>
      <c r="I10" s="47">
        <v>20</v>
      </c>
      <c r="J10" s="47">
        <v>8</v>
      </c>
      <c r="K10" s="47">
        <v>7</v>
      </c>
      <c r="L10" s="47">
        <v>20</v>
      </c>
      <c r="M10" s="47">
        <v>10</v>
      </c>
      <c r="N10" s="47">
        <v>15</v>
      </c>
      <c r="O10" s="47">
        <v>20</v>
      </c>
      <c r="P10" s="47">
        <v>8</v>
      </c>
      <c r="Q10" s="47">
        <v>7</v>
      </c>
      <c r="R10" s="47">
        <v>20</v>
      </c>
      <c r="S10" s="47">
        <v>10</v>
      </c>
      <c r="T10" s="47">
        <v>15</v>
      </c>
      <c r="U10" s="47">
        <v>20</v>
      </c>
      <c r="V10" s="47">
        <v>8</v>
      </c>
      <c r="W10" s="47">
        <v>7</v>
      </c>
      <c r="X10" s="47">
        <v>20</v>
      </c>
      <c r="Y10" s="47">
        <v>10</v>
      </c>
      <c r="Z10" s="47">
        <v>15</v>
      </c>
      <c r="AA10" s="47">
        <v>20</v>
      </c>
      <c r="AB10" s="47">
        <v>8</v>
      </c>
      <c r="AC10" s="47">
        <v>7</v>
      </c>
      <c r="AD10" s="47">
        <v>20</v>
      </c>
      <c r="AE10" s="47">
        <v>10</v>
      </c>
      <c r="AF10" s="47">
        <v>15</v>
      </c>
      <c r="AG10" s="47">
        <v>20</v>
      </c>
      <c r="AH10" s="47">
        <v>8</v>
      </c>
      <c r="AI10" s="47">
        <v>7</v>
      </c>
      <c r="AJ10" s="47">
        <v>20</v>
      </c>
      <c r="AK10" s="47">
        <v>10</v>
      </c>
      <c r="AL10" s="47">
        <v>15</v>
      </c>
      <c r="AM10" s="47">
        <v>20</v>
      </c>
      <c r="AN10" s="47">
        <v>8</v>
      </c>
      <c r="AO10" s="47">
        <v>7</v>
      </c>
      <c r="AP10" s="47">
        <v>20</v>
      </c>
      <c r="AQ10" s="47">
        <v>10</v>
      </c>
      <c r="AR10" s="47">
        <v>15</v>
      </c>
      <c r="AS10" s="47">
        <v>20</v>
      </c>
      <c r="AT10" s="47">
        <v>8</v>
      </c>
      <c r="AU10" s="47">
        <v>7</v>
      </c>
      <c r="AV10" s="47">
        <f>SUM(F10:$K10)</f>
        <v>80</v>
      </c>
      <c r="AW10" s="47">
        <f t="shared" si="1"/>
        <v>80</v>
      </c>
      <c r="AX10" s="47">
        <f t="shared" si="2"/>
        <v>80</v>
      </c>
      <c r="AY10" s="47">
        <f t="shared" si="3"/>
        <v>80</v>
      </c>
      <c r="AZ10" s="47">
        <f t="shared" si="4"/>
        <v>80</v>
      </c>
      <c r="BA10" s="47">
        <f t="shared" si="5"/>
        <v>80</v>
      </c>
      <c r="BB10" s="47">
        <f t="shared" si="6"/>
        <v>80</v>
      </c>
      <c r="BC10" s="47">
        <f t="array" ref="BC10">MAX(IF(AV10:BB10&gt;0,AV10:BB10))</f>
        <v>80</v>
      </c>
      <c r="BD10" s="47">
        <f t="array" ref="BD10">MIN(IF(AV10:BB10&gt;0,AV10:BB10))</f>
        <v>80</v>
      </c>
      <c r="BE10" s="54">
        <f t="shared" si="7"/>
        <v>80</v>
      </c>
    </row>
    <row r="11" customHeight="1" spans="1:57">
      <c r="A11" s="47">
        <v>9</v>
      </c>
      <c r="B11" s="48" t="str">
        <f t="shared" si="0"/>
        <v>6号面试室9号考生</v>
      </c>
      <c r="C11" s="48" t="e">
        <f>INDEX(#REF!,MATCH(B11,#REF!,0))</f>
        <v>#REF!</v>
      </c>
      <c r="D11" s="48" t="e">
        <f>INDEX(#REF!,MATCH(B11,#REF!,0))</f>
        <v>#REF!</v>
      </c>
      <c r="E11" s="49" t="e">
        <f>INDEX(#REF!,MATCH(B11,#REF!,0))</f>
        <v>#REF!</v>
      </c>
      <c r="F11" s="47">
        <v>20</v>
      </c>
      <c r="G11" s="47">
        <v>10</v>
      </c>
      <c r="H11" s="47">
        <v>15</v>
      </c>
      <c r="I11" s="47">
        <v>20</v>
      </c>
      <c r="J11" s="47">
        <v>8</v>
      </c>
      <c r="K11" s="47">
        <v>7</v>
      </c>
      <c r="L11" s="47">
        <v>20</v>
      </c>
      <c r="M11" s="47">
        <v>10</v>
      </c>
      <c r="N11" s="47">
        <v>15</v>
      </c>
      <c r="O11" s="47">
        <v>20</v>
      </c>
      <c r="P11" s="47">
        <v>8</v>
      </c>
      <c r="Q11" s="47">
        <v>7</v>
      </c>
      <c r="R11" s="47">
        <v>20</v>
      </c>
      <c r="S11" s="47">
        <v>10</v>
      </c>
      <c r="T11" s="47">
        <v>15</v>
      </c>
      <c r="U11" s="47">
        <v>20</v>
      </c>
      <c r="V11" s="47">
        <v>8</v>
      </c>
      <c r="W11" s="47">
        <v>7</v>
      </c>
      <c r="X11" s="47">
        <v>20</v>
      </c>
      <c r="Y11" s="47">
        <v>10</v>
      </c>
      <c r="Z11" s="47">
        <v>15</v>
      </c>
      <c r="AA11" s="47">
        <v>20</v>
      </c>
      <c r="AB11" s="47">
        <v>8</v>
      </c>
      <c r="AC11" s="47">
        <v>7</v>
      </c>
      <c r="AD11" s="47">
        <v>20</v>
      </c>
      <c r="AE11" s="47">
        <v>10</v>
      </c>
      <c r="AF11" s="47">
        <v>15</v>
      </c>
      <c r="AG11" s="47">
        <v>20</v>
      </c>
      <c r="AH11" s="47">
        <v>8</v>
      </c>
      <c r="AI11" s="47">
        <v>7</v>
      </c>
      <c r="AJ11" s="47">
        <v>20</v>
      </c>
      <c r="AK11" s="47">
        <v>10</v>
      </c>
      <c r="AL11" s="47">
        <v>15</v>
      </c>
      <c r="AM11" s="47">
        <v>20</v>
      </c>
      <c r="AN11" s="47">
        <v>8</v>
      </c>
      <c r="AO11" s="47">
        <v>7</v>
      </c>
      <c r="AP11" s="47">
        <v>20</v>
      </c>
      <c r="AQ11" s="47">
        <v>10</v>
      </c>
      <c r="AR11" s="47">
        <v>15</v>
      </c>
      <c r="AS11" s="47">
        <v>20</v>
      </c>
      <c r="AT11" s="47">
        <v>8</v>
      </c>
      <c r="AU11" s="47">
        <v>7</v>
      </c>
      <c r="AV11" s="47">
        <f>SUM(F11:$K11)</f>
        <v>80</v>
      </c>
      <c r="AW11" s="47">
        <f t="shared" si="1"/>
        <v>80</v>
      </c>
      <c r="AX11" s="47">
        <f t="shared" si="2"/>
        <v>80</v>
      </c>
      <c r="AY11" s="47">
        <f t="shared" si="3"/>
        <v>80</v>
      </c>
      <c r="AZ11" s="47">
        <f t="shared" si="4"/>
        <v>80</v>
      </c>
      <c r="BA11" s="47">
        <f t="shared" si="5"/>
        <v>80</v>
      </c>
      <c r="BB11" s="47">
        <f t="shared" si="6"/>
        <v>80</v>
      </c>
      <c r="BC11" s="47">
        <f t="array" ref="BC11">MAX(IF(AV11:BB11&gt;0,AV11:BB11))</f>
        <v>80</v>
      </c>
      <c r="BD11" s="47">
        <f t="array" ref="BD11">MIN(IF(AV11:BB11&gt;0,AV11:BB11))</f>
        <v>80</v>
      </c>
      <c r="BE11" s="54">
        <f t="shared" si="7"/>
        <v>80</v>
      </c>
    </row>
    <row r="12" customHeight="1" spans="1:57">
      <c r="A12" s="47">
        <v>10</v>
      </c>
      <c r="B12" s="48" t="str">
        <f t="shared" si="0"/>
        <v>6号面试室10号考生</v>
      </c>
      <c r="C12" s="48" t="e">
        <f>INDEX(#REF!,MATCH(B12,#REF!,0))</f>
        <v>#REF!</v>
      </c>
      <c r="D12" s="48" t="e">
        <f>INDEX(#REF!,MATCH(B12,#REF!,0))</f>
        <v>#REF!</v>
      </c>
      <c r="E12" s="49" t="e">
        <f>INDEX(#REF!,MATCH(B12,#REF!,0))</f>
        <v>#REF!</v>
      </c>
      <c r="F12" s="47">
        <v>20</v>
      </c>
      <c r="G12" s="47">
        <v>10</v>
      </c>
      <c r="H12" s="47">
        <v>15</v>
      </c>
      <c r="I12" s="47">
        <v>20</v>
      </c>
      <c r="J12" s="47">
        <v>8</v>
      </c>
      <c r="K12" s="47">
        <v>7</v>
      </c>
      <c r="L12" s="47">
        <v>20</v>
      </c>
      <c r="M12" s="47">
        <v>10</v>
      </c>
      <c r="N12" s="47">
        <v>15</v>
      </c>
      <c r="O12" s="47">
        <v>20</v>
      </c>
      <c r="P12" s="47">
        <v>8</v>
      </c>
      <c r="Q12" s="47">
        <v>7</v>
      </c>
      <c r="R12" s="47">
        <v>20</v>
      </c>
      <c r="S12" s="47">
        <v>10</v>
      </c>
      <c r="T12" s="47">
        <v>15</v>
      </c>
      <c r="U12" s="47">
        <v>20</v>
      </c>
      <c r="V12" s="47">
        <v>8</v>
      </c>
      <c r="W12" s="47">
        <v>7</v>
      </c>
      <c r="X12" s="47">
        <v>20</v>
      </c>
      <c r="Y12" s="47">
        <v>10</v>
      </c>
      <c r="Z12" s="47">
        <v>15</v>
      </c>
      <c r="AA12" s="47">
        <v>20</v>
      </c>
      <c r="AB12" s="47">
        <v>8</v>
      </c>
      <c r="AC12" s="47">
        <v>7</v>
      </c>
      <c r="AD12" s="47">
        <v>20</v>
      </c>
      <c r="AE12" s="47">
        <v>10</v>
      </c>
      <c r="AF12" s="47">
        <v>15</v>
      </c>
      <c r="AG12" s="47">
        <v>20</v>
      </c>
      <c r="AH12" s="47">
        <v>8</v>
      </c>
      <c r="AI12" s="47">
        <v>7</v>
      </c>
      <c r="AJ12" s="47">
        <v>20</v>
      </c>
      <c r="AK12" s="47">
        <v>10</v>
      </c>
      <c r="AL12" s="47">
        <v>15</v>
      </c>
      <c r="AM12" s="47">
        <v>20</v>
      </c>
      <c r="AN12" s="47">
        <v>8</v>
      </c>
      <c r="AO12" s="47">
        <v>7</v>
      </c>
      <c r="AP12" s="47">
        <v>20</v>
      </c>
      <c r="AQ12" s="47">
        <v>10</v>
      </c>
      <c r="AR12" s="47">
        <v>15</v>
      </c>
      <c r="AS12" s="47">
        <v>20</v>
      </c>
      <c r="AT12" s="47">
        <v>8</v>
      </c>
      <c r="AU12" s="47">
        <v>7</v>
      </c>
      <c r="AV12" s="47">
        <f>SUM(F12:$K12)</f>
        <v>80</v>
      </c>
      <c r="AW12" s="47">
        <f t="shared" si="1"/>
        <v>80</v>
      </c>
      <c r="AX12" s="47">
        <f t="shared" si="2"/>
        <v>80</v>
      </c>
      <c r="AY12" s="47">
        <f t="shared" si="3"/>
        <v>80</v>
      </c>
      <c r="AZ12" s="47">
        <f t="shared" si="4"/>
        <v>80</v>
      </c>
      <c r="BA12" s="47">
        <f t="shared" si="5"/>
        <v>80</v>
      </c>
      <c r="BB12" s="47">
        <f t="shared" si="6"/>
        <v>80</v>
      </c>
      <c r="BC12" s="47">
        <f t="array" ref="BC12">MAX(IF(AV12:BB12&gt;0,AV12:BB12))</f>
        <v>80</v>
      </c>
      <c r="BD12" s="47">
        <f t="array" ref="BD12">MIN(IF(AV12:BB12&gt;0,AV12:BB12))</f>
        <v>80</v>
      </c>
      <c r="BE12" s="54">
        <f t="shared" si="7"/>
        <v>80</v>
      </c>
    </row>
    <row r="13" customHeight="1" spans="1:57">
      <c r="A13" s="47">
        <v>11</v>
      </c>
      <c r="B13" s="48" t="str">
        <f t="shared" si="0"/>
        <v>6号面试室11号考生</v>
      </c>
      <c r="C13" s="48" t="e">
        <f>INDEX(#REF!,MATCH(B13,#REF!,0))</f>
        <v>#REF!</v>
      </c>
      <c r="D13" s="48" t="e">
        <f>INDEX(#REF!,MATCH(B13,#REF!,0))</f>
        <v>#REF!</v>
      </c>
      <c r="E13" s="49" t="e">
        <f>INDEX(#REF!,MATCH(B13,#REF!,0))</f>
        <v>#REF!</v>
      </c>
      <c r="F13" s="47">
        <v>20</v>
      </c>
      <c r="G13" s="47">
        <v>10</v>
      </c>
      <c r="H13" s="47">
        <v>15</v>
      </c>
      <c r="I13" s="47">
        <v>20</v>
      </c>
      <c r="J13" s="47">
        <v>8</v>
      </c>
      <c r="K13" s="47">
        <v>7</v>
      </c>
      <c r="L13" s="47">
        <v>20</v>
      </c>
      <c r="M13" s="47">
        <v>10</v>
      </c>
      <c r="N13" s="47">
        <v>15</v>
      </c>
      <c r="O13" s="47">
        <v>20</v>
      </c>
      <c r="P13" s="47">
        <v>8</v>
      </c>
      <c r="Q13" s="47">
        <v>7</v>
      </c>
      <c r="R13" s="47">
        <v>20</v>
      </c>
      <c r="S13" s="47">
        <v>10</v>
      </c>
      <c r="T13" s="47">
        <v>15</v>
      </c>
      <c r="U13" s="47">
        <v>20</v>
      </c>
      <c r="V13" s="47">
        <v>8</v>
      </c>
      <c r="W13" s="47">
        <v>7</v>
      </c>
      <c r="X13" s="47">
        <v>20</v>
      </c>
      <c r="Y13" s="47">
        <v>10</v>
      </c>
      <c r="Z13" s="47">
        <v>15</v>
      </c>
      <c r="AA13" s="47">
        <v>20</v>
      </c>
      <c r="AB13" s="47">
        <v>8</v>
      </c>
      <c r="AC13" s="47">
        <v>7</v>
      </c>
      <c r="AD13" s="47">
        <v>20</v>
      </c>
      <c r="AE13" s="47">
        <v>10</v>
      </c>
      <c r="AF13" s="47">
        <v>15</v>
      </c>
      <c r="AG13" s="47">
        <v>20</v>
      </c>
      <c r="AH13" s="47">
        <v>8</v>
      </c>
      <c r="AI13" s="47">
        <v>7</v>
      </c>
      <c r="AJ13" s="47">
        <v>20</v>
      </c>
      <c r="AK13" s="47">
        <v>10</v>
      </c>
      <c r="AL13" s="47">
        <v>15</v>
      </c>
      <c r="AM13" s="47">
        <v>20</v>
      </c>
      <c r="AN13" s="47">
        <v>8</v>
      </c>
      <c r="AO13" s="47">
        <v>7</v>
      </c>
      <c r="AP13" s="47">
        <v>20</v>
      </c>
      <c r="AQ13" s="47">
        <v>10</v>
      </c>
      <c r="AR13" s="47">
        <v>15</v>
      </c>
      <c r="AS13" s="47">
        <v>20</v>
      </c>
      <c r="AT13" s="47">
        <v>8</v>
      </c>
      <c r="AU13" s="47">
        <v>7</v>
      </c>
      <c r="AV13" s="47">
        <f>SUM(F13:$K13)</f>
        <v>80</v>
      </c>
      <c r="AW13" s="47">
        <f t="shared" si="1"/>
        <v>80</v>
      </c>
      <c r="AX13" s="47">
        <f t="shared" si="2"/>
        <v>80</v>
      </c>
      <c r="AY13" s="47">
        <f t="shared" si="3"/>
        <v>80</v>
      </c>
      <c r="AZ13" s="47">
        <f t="shared" si="4"/>
        <v>80</v>
      </c>
      <c r="BA13" s="47">
        <f t="shared" si="5"/>
        <v>80</v>
      </c>
      <c r="BB13" s="47">
        <f t="shared" si="6"/>
        <v>80</v>
      </c>
      <c r="BC13" s="47">
        <f t="array" ref="BC13">MAX(IF(AV13:BB13&gt;0,AV13:BB13))</f>
        <v>80</v>
      </c>
      <c r="BD13" s="47">
        <f t="array" ref="BD13">MIN(IF(AV13:BB13&gt;0,AV13:BB13))</f>
        <v>80</v>
      </c>
      <c r="BE13" s="54">
        <f t="shared" si="7"/>
        <v>80</v>
      </c>
    </row>
    <row r="14" customHeight="1" spans="1:57">
      <c r="A14" s="47">
        <v>12</v>
      </c>
      <c r="B14" s="48" t="str">
        <f t="shared" si="0"/>
        <v>6号面试室12号考生</v>
      </c>
      <c r="C14" s="48" t="e">
        <f>INDEX(#REF!,MATCH(B14,#REF!,0))</f>
        <v>#REF!</v>
      </c>
      <c r="D14" s="48" t="e">
        <f>INDEX(#REF!,MATCH(B14,#REF!,0))</f>
        <v>#REF!</v>
      </c>
      <c r="E14" s="49" t="e">
        <f>INDEX(#REF!,MATCH(B14,#REF!,0))</f>
        <v>#REF!</v>
      </c>
      <c r="F14" s="47">
        <v>20</v>
      </c>
      <c r="G14" s="47">
        <v>10</v>
      </c>
      <c r="H14" s="47">
        <v>15</v>
      </c>
      <c r="I14" s="47">
        <v>20</v>
      </c>
      <c r="J14" s="47">
        <v>8</v>
      </c>
      <c r="K14" s="47">
        <v>7</v>
      </c>
      <c r="L14" s="47">
        <v>20</v>
      </c>
      <c r="M14" s="47">
        <v>10</v>
      </c>
      <c r="N14" s="47">
        <v>15</v>
      </c>
      <c r="O14" s="47">
        <v>20</v>
      </c>
      <c r="P14" s="47">
        <v>8</v>
      </c>
      <c r="Q14" s="47">
        <v>7</v>
      </c>
      <c r="R14" s="47">
        <v>20</v>
      </c>
      <c r="S14" s="47">
        <v>10</v>
      </c>
      <c r="T14" s="47">
        <v>15</v>
      </c>
      <c r="U14" s="47">
        <v>20</v>
      </c>
      <c r="V14" s="47">
        <v>8</v>
      </c>
      <c r="W14" s="47">
        <v>7</v>
      </c>
      <c r="X14" s="47">
        <v>20</v>
      </c>
      <c r="Y14" s="47">
        <v>10</v>
      </c>
      <c r="Z14" s="47">
        <v>15</v>
      </c>
      <c r="AA14" s="47">
        <v>20</v>
      </c>
      <c r="AB14" s="47">
        <v>8</v>
      </c>
      <c r="AC14" s="47">
        <v>7</v>
      </c>
      <c r="AD14" s="47">
        <v>20</v>
      </c>
      <c r="AE14" s="47">
        <v>10</v>
      </c>
      <c r="AF14" s="47">
        <v>15</v>
      </c>
      <c r="AG14" s="47">
        <v>20</v>
      </c>
      <c r="AH14" s="47">
        <v>8</v>
      </c>
      <c r="AI14" s="47">
        <v>7</v>
      </c>
      <c r="AJ14" s="47">
        <v>20</v>
      </c>
      <c r="AK14" s="47">
        <v>10</v>
      </c>
      <c r="AL14" s="47">
        <v>15</v>
      </c>
      <c r="AM14" s="47">
        <v>20</v>
      </c>
      <c r="AN14" s="47">
        <v>8</v>
      </c>
      <c r="AO14" s="47">
        <v>7</v>
      </c>
      <c r="AP14" s="47">
        <v>20</v>
      </c>
      <c r="AQ14" s="47">
        <v>10</v>
      </c>
      <c r="AR14" s="47">
        <v>15</v>
      </c>
      <c r="AS14" s="47">
        <v>20</v>
      </c>
      <c r="AT14" s="47">
        <v>8</v>
      </c>
      <c r="AU14" s="47">
        <v>7</v>
      </c>
      <c r="AV14" s="47">
        <f>SUM(F14:$K14)</f>
        <v>80</v>
      </c>
      <c r="AW14" s="47">
        <f t="shared" si="1"/>
        <v>80</v>
      </c>
      <c r="AX14" s="47">
        <f t="shared" si="2"/>
        <v>80</v>
      </c>
      <c r="AY14" s="47">
        <f t="shared" si="3"/>
        <v>80</v>
      </c>
      <c r="AZ14" s="47">
        <f t="shared" si="4"/>
        <v>80</v>
      </c>
      <c r="BA14" s="47">
        <f t="shared" si="5"/>
        <v>80</v>
      </c>
      <c r="BB14" s="47">
        <f t="shared" si="6"/>
        <v>80</v>
      </c>
      <c r="BC14" s="47">
        <f t="array" ref="BC14">MAX(IF(AV14:BB14&gt;0,AV14:BB14))</f>
        <v>80</v>
      </c>
      <c r="BD14" s="47">
        <f t="array" ref="BD14">MIN(IF(AV14:BB14&gt;0,AV14:BB14))</f>
        <v>80</v>
      </c>
      <c r="BE14" s="54">
        <f t="shared" si="7"/>
        <v>80</v>
      </c>
    </row>
    <row r="15" customHeight="1" spans="1:57">
      <c r="A15" s="47">
        <v>13</v>
      </c>
      <c r="B15" s="48" t="str">
        <f t="shared" si="0"/>
        <v>6号面试室13号考生</v>
      </c>
      <c r="C15" s="48" t="e">
        <f>INDEX(#REF!,MATCH(B15,#REF!,0))</f>
        <v>#REF!</v>
      </c>
      <c r="D15" s="48" t="e">
        <f>INDEX(#REF!,MATCH(B15,#REF!,0))</f>
        <v>#REF!</v>
      </c>
      <c r="E15" s="49" t="e">
        <f>INDEX(#REF!,MATCH(B15,#REF!,0))</f>
        <v>#REF!</v>
      </c>
      <c r="F15" s="47">
        <v>20</v>
      </c>
      <c r="G15" s="47">
        <v>10</v>
      </c>
      <c r="H15" s="47">
        <v>15</v>
      </c>
      <c r="I15" s="47">
        <v>20</v>
      </c>
      <c r="J15" s="47">
        <v>8</v>
      </c>
      <c r="K15" s="47">
        <v>7</v>
      </c>
      <c r="L15" s="47">
        <v>20</v>
      </c>
      <c r="M15" s="47">
        <v>10</v>
      </c>
      <c r="N15" s="47">
        <v>15</v>
      </c>
      <c r="O15" s="47">
        <v>20</v>
      </c>
      <c r="P15" s="47">
        <v>8</v>
      </c>
      <c r="Q15" s="47">
        <v>7</v>
      </c>
      <c r="R15" s="47">
        <v>20</v>
      </c>
      <c r="S15" s="47">
        <v>10</v>
      </c>
      <c r="T15" s="47">
        <v>15</v>
      </c>
      <c r="U15" s="47">
        <v>20</v>
      </c>
      <c r="V15" s="47">
        <v>8</v>
      </c>
      <c r="W15" s="47">
        <v>7</v>
      </c>
      <c r="X15" s="47">
        <v>20</v>
      </c>
      <c r="Y15" s="47">
        <v>10</v>
      </c>
      <c r="Z15" s="47">
        <v>15</v>
      </c>
      <c r="AA15" s="47">
        <v>20</v>
      </c>
      <c r="AB15" s="47">
        <v>8</v>
      </c>
      <c r="AC15" s="47">
        <v>7</v>
      </c>
      <c r="AD15" s="47">
        <v>20</v>
      </c>
      <c r="AE15" s="47">
        <v>10</v>
      </c>
      <c r="AF15" s="47">
        <v>15</v>
      </c>
      <c r="AG15" s="47">
        <v>20</v>
      </c>
      <c r="AH15" s="47">
        <v>8</v>
      </c>
      <c r="AI15" s="47">
        <v>7</v>
      </c>
      <c r="AJ15" s="47">
        <v>20</v>
      </c>
      <c r="AK15" s="47">
        <v>10</v>
      </c>
      <c r="AL15" s="47">
        <v>15</v>
      </c>
      <c r="AM15" s="47">
        <v>20</v>
      </c>
      <c r="AN15" s="47">
        <v>8</v>
      </c>
      <c r="AO15" s="47">
        <v>7</v>
      </c>
      <c r="AP15" s="47">
        <v>20</v>
      </c>
      <c r="AQ15" s="47">
        <v>10</v>
      </c>
      <c r="AR15" s="47">
        <v>15</v>
      </c>
      <c r="AS15" s="47">
        <v>20</v>
      </c>
      <c r="AT15" s="47">
        <v>8</v>
      </c>
      <c r="AU15" s="47">
        <v>7</v>
      </c>
      <c r="AV15" s="47">
        <f>SUM(F15:$K15)</f>
        <v>80</v>
      </c>
      <c r="AW15" s="47">
        <f t="shared" si="1"/>
        <v>80</v>
      </c>
      <c r="AX15" s="47">
        <f t="shared" si="2"/>
        <v>80</v>
      </c>
      <c r="AY15" s="47">
        <f t="shared" si="3"/>
        <v>80</v>
      </c>
      <c r="AZ15" s="47">
        <f t="shared" si="4"/>
        <v>80</v>
      </c>
      <c r="BA15" s="47">
        <f t="shared" si="5"/>
        <v>80</v>
      </c>
      <c r="BB15" s="47">
        <f t="shared" si="6"/>
        <v>80</v>
      </c>
      <c r="BC15" s="47">
        <f t="array" ref="BC15">MAX(IF(AV15:BB15&gt;0,AV15:BB15))</f>
        <v>80</v>
      </c>
      <c r="BD15" s="47">
        <f t="array" ref="BD15">MIN(IF(AV15:BB15&gt;0,AV15:BB15))</f>
        <v>80</v>
      </c>
      <c r="BE15" s="54">
        <f t="shared" si="7"/>
        <v>80</v>
      </c>
    </row>
    <row r="16" customHeight="1" spans="1:57">
      <c r="A16" s="47">
        <v>14</v>
      </c>
      <c r="B16" s="48" t="str">
        <f t="shared" si="0"/>
        <v>6号面试室14号考生</v>
      </c>
      <c r="C16" s="48" t="e">
        <f>INDEX(#REF!,MATCH(B16,#REF!,0))</f>
        <v>#REF!</v>
      </c>
      <c r="D16" s="48" t="e">
        <f>INDEX(#REF!,MATCH(B16,#REF!,0))</f>
        <v>#REF!</v>
      </c>
      <c r="E16" s="49" t="e">
        <f>INDEX(#REF!,MATCH(B16,#REF!,0))</f>
        <v>#REF!</v>
      </c>
      <c r="F16" s="47">
        <v>20</v>
      </c>
      <c r="G16" s="47">
        <v>10</v>
      </c>
      <c r="H16" s="47">
        <v>15</v>
      </c>
      <c r="I16" s="47">
        <v>20</v>
      </c>
      <c r="J16" s="47">
        <v>8</v>
      </c>
      <c r="K16" s="47">
        <v>7</v>
      </c>
      <c r="L16" s="47">
        <v>20</v>
      </c>
      <c r="M16" s="47">
        <v>10</v>
      </c>
      <c r="N16" s="47">
        <v>15</v>
      </c>
      <c r="O16" s="47">
        <v>20</v>
      </c>
      <c r="P16" s="47">
        <v>8</v>
      </c>
      <c r="Q16" s="47">
        <v>7</v>
      </c>
      <c r="R16" s="47">
        <v>20</v>
      </c>
      <c r="S16" s="47">
        <v>10</v>
      </c>
      <c r="T16" s="47">
        <v>15</v>
      </c>
      <c r="U16" s="47">
        <v>20</v>
      </c>
      <c r="V16" s="47">
        <v>8</v>
      </c>
      <c r="W16" s="47">
        <v>7</v>
      </c>
      <c r="X16" s="47">
        <v>20</v>
      </c>
      <c r="Y16" s="47">
        <v>10</v>
      </c>
      <c r="Z16" s="47">
        <v>15</v>
      </c>
      <c r="AA16" s="47">
        <v>20</v>
      </c>
      <c r="AB16" s="47">
        <v>8</v>
      </c>
      <c r="AC16" s="47">
        <v>7</v>
      </c>
      <c r="AD16" s="47">
        <v>20</v>
      </c>
      <c r="AE16" s="47">
        <v>10</v>
      </c>
      <c r="AF16" s="47">
        <v>15</v>
      </c>
      <c r="AG16" s="47">
        <v>20</v>
      </c>
      <c r="AH16" s="47">
        <v>8</v>
      </c>
      <c r="AI16" s="47">
        <v>7</v>
      </c>
      <c r="AJ16" s="47">
        <v>20</v>
      </c>
      <c r="AK16" s="47">
        <v>10</v>
      </c>
      <c r="AL16" s="47">
        <v>15</v>
      </c>
      <c r="AM16" s="47">
        <v>20</v>
      </c>
      <c r="AN16" s="47">
        <v>8</v>
      </c>
      <c r="AO16" s="47">
        <v>7</v>
      </c>
      <c r="AP16" s="47">
        <v>20</v>
      </c>
      <c r="AQ16" s="47">
        <v>10</v>
      </c>
      <c r="AR16" s="47">
        <v>15</v>
      </c>
      <c r="AS16" s="47">
        <v>20</v>
      </c>
      <c r="AT16" s="47">
        <v>8</v>
      </c>
      <c r="AU16" s="47">
        <v>7</v>
      </c>
      <c r="AV16" s="47">
        <f>SUM(F16:$K16)</f>
        <v>80</v>
      </c>
      <c r="AW16" s="47">
        <f t="shared" si="1"/>
        <v>80</v>
      </c>
      <c r="AX16" s="47">
        <f t="shared" si="2"/>
        <v>80</v>
      </c>
      <c r="AY16" s="47">
        <f t="shared" si="3"/>
        <v>80</v>
      </c>
      <c r="AZ16" s="47">
        <f t="shared" si="4"/>
        <v>80</v>
      </c>
      <c r="BA16" s="47">
        <f t="shared" si="5"/>
        <v>80</v>
      </c>
      <c r="BB16" s="47">
        <f t="shared" si="6"/>
        <v>80</v>
      </c>
      <c r="BC16" s="47">
        <f t="array" ref="BC16">MAX(IF(AV16:BB16&gt;0,AV16:BB16))</f>
        <v>80</v>
      </c>
      <c r="BD16" s="47">
        <f t="array" ref="BD16">MIN(IF(AV16:BB16&gt;0,AV16:BB16))</f>
        <v>80</v>
      </c>
      <c r="BE16" s="54">
        <f t="shared" si="7"/>
        <v>80</v>
      </c>
    </row>
    <row r="17" customHeight="1" spans="1:57">
      <c r="A17" s="47">
        <v>15</v>
      </c>
      <c r="B17" s="48" t="str">
        <f t="shared" si="0"/>
        <v>6号面试室15号考生</v>
      </c>
      <c r="C17" s="48" t="e">
        <f>INDEX(#REF!,MATCH(B17,#REF!,0))</f>
        <v>#REF!</v>
      </c>
      <c r="D17" s="48" t="e">
        <f>INDEX(#REF!,MATCH(B17,#REF!,0))</f>
        <v>#REF!</v>
      </c>
      <c r="E17" s="49" t="e">
        <f>INDEX(#REF!,MATCH(B17,#REF!,0))</f>
        <v>#REF!</v>
      </c>
      <c r="F17" s="47">
        <v>20</v>
      </c>
      <c r="G17" s="47">
        <v>10</v>
      </c>
      <c r="H17" s="47">
        <v>15</v>
      </c>
      <c r="I17" s="47">
        <v>20</v>
      </c>
      <c r="J17" s="47">
        <v>8</v>
      </c>
      <c r="K17" s="47">
        <v>7</v>
      </c>
      <c r="L17" s="47">
        <v>20</v>
      </c>
      <c r="M17" s="47">
        <v>10</v>
      </c>
      <c r="N17" s="47">
        <v>15</v>
      </c>
      <c r="O17" s="47">
        <v>20</v>
      </c>
      <c r="P17" s="47">
        <v>8</v>
      </c>
      <c r="Q17" s="47">
        <v>7</v>
      </c>
      <c r="R17" s="47">
        <v>20</v>
      </c>
      <c r="S17" s="47">
        <v>10</v>
      </c>
      <c r="T17" s="47">
        <v>15</v>
      </c>
      <c r="U17" s="47">
        <v>20</v>
      </c>
      <c r="V17" s="47">
        <v>8</v>
      </c>
      <c r="W17" s="47">
        <v>7</v>
      </c>
      <c r="X17" s="47">
        <v>20</v>
      </c>
      <c r="Y17" s="47">
        <v>10</v>
      </c>
      <c r="Z17" s="47">
        <v>15</v>
      </c>
      <c r="AA17" s="47">
        <v>20</v>
      </c>
      <c r="AB17" s="47">
        <v>8</v>
      </c>
      <c r="AC17" s="47">
        <v>7</v>
      </c>
      <c r="AD17" s="47">
        <v>20</v>
      </c>
      <c r="AE17" s="47">
        <v>10</v>
      </c>
      <c r="AF17" s="47">
        <v>15</v>
      </c>
      <c r="AG17" s="47">
        <v>20</v>
      </c>
      <c r="AH17" s="47">
        <v>8</v>
      </c>
      <c r="AI17" s="47">
        <v>7</v>
      </c>
      <c r="AJ17" s="47">
        <v>20</v>
      </c>
      <c r="AK17" s="47">
        <v>10</v>
      </c>
      <c r="AL17" s="47">
        <v>15</v>
      </c>
      <c r="AM17" s="47">
        <v>20</v>
      </c>
      <c r="AN17" s="47">
        <v>8</v>
      </c>
      <c r="AO17" s="47">
        <v>7</v>
      </c>
      <c r="AP17" s="47">
        <v>20</v>
      </c>
      <c r="AQ17" s="47">
        <v>10</v>
      </c>
      <c r="AR17" s="47">
        <v>15</v>
      </c>
      <c r="AS17" s="47">
        <v>20</v>
      </c>
      <c r="AT17" s="47">
        <v>8</v>
      </c>
      <c r="AU17" s="47">
        <v>7</v>
      </c>
      <c r="AV17" s="47">
        <f>SUM(F17:$K17)</f>
        <v>80</v>
      </c>
      <c r="AW17" s="47">
        <f t="shared" si="1"/>
        <v>80</v>
      </c>
      <c r="AX17" s="47">
        <f t="shared" si="2"/>
        <v>80</v>
      </c>
      <c r="AY17" s="47">
        <f t="shared" si="3"/>
        <v>80</v>
      </c>
      <c r="AZ17" s="47">
        <f t="shared" si="4"/>
        <v>80</v>
      </c>
      <c r="BA17" s="47">
        <f t="shared" si="5"/>
        <v>80</v>
      </c>
      <c r="BB17" s="47">
        <f t="shared" si="6"/>
        <v>80</v>
      </c>
      <c r="BC17" s="47">
        <f t="array" ref="BC17">MAX(IF(AV17:BB17&gt;0,AV17:BB17))</f>
        <v>80</v>
      </c>
      <c r="BD17" s="47">
        <f t="array" ref="BD17">MIN(IF(AV17:BB17&gt;0,AV17:BB17))</f>
        <v>80</v>
      </c>
      <c r="BE17" s="54">
        <f t="shared" si="7"/>
        <v>80</v>
      </c>
    </row>
    <row r="18" customHeight="1" spans="1:57">
      <c r="A18" s="47">
        <v>16</v>
      </c>
      <c r="B18" s="48" t="str">
        <f t="shared" si="0"/>
        <v>6号面试室16号考生</v>
      </c>
      <c r="C18" s="48" t="e">
        <f>INDEX(#REF!,MATCH(B18,#REF!,0))</f>
        <v>#REF!</v>
      </c>
      <c r="D18" s="48" t="e">
        <f>INDEX(#REF!,MATCH(B18,#REF!,0))</f>
        <v>#REF!</v>
      </c>
      <c r="E18" s="49" t="e">
        <f>INDEX(#REF!,MATCH(B18,#REF!,0))</f>
        <v>#REF!</v>
      </c>
      <c r="F18" s="47">
        <v>20</v>
      </c>
      <c r="G18" s="47">
        <v>10</v>
      </c>
      <c r="H18" s="47">
        <v>15</v>
      </c>
      <c r="I18" s="47">
        <v>20</v>
      </c>
      <c r="J18" s="47">
        <v>8</v>
      </c>
      <c r="K18" s="47">
        <v>7</v>
      </c>
      <c r="L18" s="47">
        <v>20</v>
      </c>
      <c r="M18" s="47">
        <v>10</v>
      </c>
      <c r="N18" s="47">
        <v>15</v>
      </c>
      <c r="O18" s="47">
        <v>20</v>
      </c>
      <c r="P18" s="47">
        <v>8</v>
      </c>
      <c r="Q18" s="47">
        <v>7</v>
      </c>
      <c r="R18" s="47">
        <v>20</v>
      </c>
      <c r="S18" s="47">
        <v>10</v>
      </c>
      <c r="T18" s="47">
        <v>15</v>
      </c>
      <c r="U18" s="47">
        <v>20</v>
      </c>
      <c r="V18" s="47">
        <v>8</v>
      </c>
      <c r="W18" s="47">
        <v>7</v>
      </c>
      <c r="X18" s="47">
        <v>20</v>
      </c>
      <c r="Y18" s="47">
        <v>10</v>
      </c>
      <c r="Z18" s="47">
        <v>15</v>
      </c>
      <c r="AA18" s="47">
        <v>20</v>
      </c>
      <c r="AB18" s="47">
        <v>8</v>
      </c>
      <c r="AC18" s="47">
        <v>7</v>
      </c>
      <c r="AD18" s="47">
        <v>20</v>
      </c>
      <c r="AE18" s="47">
        <v>10</v>
      </c>
      <c r="AF18" s="47">
        <v>15</v>
      </c>
      <c r="AG18" s="47">
        <v>20</v>
      </c>
      <c r="AH18" s="47">
        <v>8</v>
      </c>
      <c r="AI18" s="47">
        <v>7</v>
      </c>
      <c r="AJ18" s="47">
        <v>20</v>
      </c>
      <c r="AK18" s="47">
        <v>10</v>
      </c>
      <c r="AL18" s="47">
        <v>15</v>
      </c>
      <c r="AM18" s="47">
        <v>20</v>
      </c>
      <c r="AN18" s="47">
        <v>8</v>
      </c>
      <c r="AO18" s="47">
        <v>7</v>
      </c>
      <c r="AP18" s="47">
        <v>20</v>
      </c>
      <c r="AQ18" s="47">
        <v>10</v>
      </c>
      <c r="AR18" s="47">
        <v>15</v>
      </c>
      <c r="AS18" s="47">
        <v>20</v>
      </c>
      <c r="AT18" s="47">
        <v>8</v>
      </c>
      <c r="AU18" s="47">
        <v>7</v>
      </c>
      <c r="AV18" s="47">
        <f>SUM(F18:$K18)</f>
        <v>80</v>
      </c>
      <c r="AW18" s="47">
        <f t="shared" si="1"/>
        <v>80</v>
      </c>
      <c r="AX18" s="47">
        <f t="shared" si="2"/>
        <v>80</v>
      </c>
      <c r="AY18" s="47">
        <f t="shared" si="3"/>
        <v>80</v>
      </c>
      <c r="AZ18" s="47">
        <f t="shared" si="4"/>
        <v>80</v>
      </c>
      <c r="BA18" s="47">
        <f t="shared" si="5"/>
        <v>80</v>
      </c>
      <c r="BB18" s="47">
        <f t="shared" si="6"/>
        <v>80</v>
      </c>
      <c r="BC18" s="47">
        <f t="array" ref="BC18">MAX(IF(AV18:BB18&gt;0,AV18:BB18))</f>
        <v>80</v>
      </c>
      <c r="BD18" s="47">
        <f t="array" ref="BD18">MIN(IF(AV18:BB18&gt;0,AV18:BB18))</f>
        <v>80</v>
      </c>
      <c r="BE18" s="54">
        <f t="shared" si="7"/>
        <v>80</v>
      </c>
    </row>
    <row r="19" customHeight="1" spans="1:57">
      <c r="A19" s="47">
        <v>17</v>
      </c>
      <c r="B19" s="48" t="str">
        <f t="shared" si="0"/>
        <v>6号面试室17号考生</v>
      </c>
      <c r="C19" s="48" t="e">
        <f>INDEX(#REF!,MATCH(B19,#REF!,0))</f>
        <v>#REF!</v>
      </c>
      <c r="D19" s="48" t="e">
        <f>INDEX(#REF!,MATCH(B19,#REF!,0))</f>
        <v>#REF!</v>
      </c>
      <c r="E19" s="49" t="e">
        <f>INDEX(#REF!,MATCH(B19,#REF!,0))</f>
        <v>#REF!</v>
      </c>
      <c r="F19" s="47">
        <v>20</v>
      </c>
      <c r="G19" s="47">
        <v>10</v>
      </c>
      <c r="H19" s="47">
        <v>15</v>
      </c>
      <c r="I19" s="47">
        <v>20</v>
      </c>
      <c r="J19" s="47">
        <v>8</v>
      </c>
      <c r="K19" s="47">
        <v>7</v>
      </c>
      <c r="L19" s="47">
        <v>20</v>
      </c>
      <c r="M19" s="47">
        <v>10</v>
      </c>
      <c r="N19" s="47">
        <v>15</v>
      </c>
      <c r="O19" s="47">
        <v>20</v>
      </c>
      <c r="P19" s="47">
        <v>8</v>
      </c>
      <c r="Q19" s="47">
        <v>7</v>
      </c>
      <c r="R19" s="47">
        <v>20</v>
      </c>
      <c r="S19" s="47">
        <v>10</v>
      </c>
      <c r="T19" s="47">
        <v>15</v>
      </c>
      <c r="U19" s="47">
        <v>20</v>
      </c>
      <c r="V19" s="47">
        <v>8</v>
      </c>
      <c r="W19" s="47">
        <v>7</v>
      </c>
      <c r="X19" s="47">
        <v>20</v>
      </c>
      <c r="Y19" s="47">
        <v>10</v>
      </c>
      <c r="Z19" s="47">
        <v>15</v>
      </c>
      <c r="AA19" s="47">
        <v>20</v>
      </c>
      <c r="AB19" s="47">
        <v>8</v>
      </c>
      <c r="AC19" s="47">
        <v>7</v>
      </c>
      <c r="AD19" s="47">
        <v>20</v>
      </c>
      <c r="AE19" s="47">
        <v>10</v>
      </c>
      <c r="AF19" s="47">
        <v>15</v>
      </c>
      <c r="AG19" s="47">
        <v>20</v>
      </c>
      <c r="AH19" s="47">
        <v>8</v>
      </c>
      <c r="AI19" s="47">
        <v>7</v>
      </c>
      <c r="AJ19" s="47">
        <v>20</v>
      </c>
      <c r="AK19" s="47">
        <v>10</v>
      </c>
      <c r="AL19" s="47">
        <v>15</v>
      </c>
      <c r="AM19" s="47">
        <v>20</v>
      </c>
      <c r="AN19" s="47">
        <v>8</v>
      </c>
      <c r="AO19" s="47">
        <v>7</v>
      </c>
      <c r="AP19" s="47">
        <v>20</v>
      </c>
      <c r="AQ19" s="47">
        <v>10</v>
      </c>
      <c r="AR19" s="47">
        <v>15</v>
      </c>
      <c r="AS19" s="47">
        <v>20</v>
      </c>
      <c r="AT19" s="47">
        <v>8</v>
      </c>
      <c r="AU19" s="47">
        <v>7</v>
      </c>
      <c r="AV19" s="47">
        <f>SUM(F19:$K19)</f>
        <v>80</v>
      </c>
      <c r="AW19" s="47">
        <f t="shared" si="1"/>
        <v>80</v>
      </c>
      <c r="AX19" s="47">
        <f t="shared" si="2"/>
        <v>80</v>
      </c>
      <c r="AY19" s="47">
        <f t="shared" si="3"/>
        <v>80</v>
      </c>
      <c r="AZ19" s="47">
        <f t="shared" si="4"/>
        <v>80</v>
      </c>
      <c r="BA19" s="47">
        <f t="shared" si="5"/>
        <v>80</v>
      </c>
      <c r="BB19" s="47">
        <f t="shared" si="6"/>
        <v>80</v>
      </c>
      <c r="BC19" s="47">
        <f t="array" ref="BC19">MAX(IF(AV19:BB19&gt;0,AV19:BB19))</f>
        <v>80</v>
      </c>
      <c r="BD19" s="47">
        <f t="array" ref="BD19">MIN(IF(AV19:BB19&gt;0,AV19:BB19))</f>
        <v>80</v>
      </c>
      <c r="BE19" s="54">
        <f t="shared" si="7"/>
        <v>80</v>
      </c>
    </row>
    <row r="20" customHeight="1" spans="1:57">
      <c r="A20" s="47">
        <v>18</v>
      </c>
      <c r="B20" s="48" t="str">
        <f t="shared" si="0"/>
        <v>6号面试室18号考生</v>
      </c>
      <c r="C20" s="48" t="e">
        <f>INDEX(#REF!,MATCH(B20,#REF!,0))</f>
        <v>#REF!</v>
      </c>
      <c r="D20" s="48" t="e">
        <f>INDEX(#REF!,MATCH(B20,#REF!,0))</f>
        <v>#REF!</v>
      </c>
      <c r="E20" s="49" t="e">
        <f>INDEX(#REF!,MATCH(B20,#REF!,0))</f>
        <v>#REF!</v>
      </c>
      <c r="F20" s="47">
        <v>20</v>
      </c>
      <c r="G20" s="47">
        <v>10</v>
      </c>
      <c r="H20" s="47">
        <v>15</v>
      </c>
      <c r="I20" s="47">
        <v>20</v>
      </c>
      <c r="J20" s="47">
        <v>8</v>
      </c>
      <c r="K20" s="47">
        <v>7</v>
      </c>
      <c r="L20" s="47">
        <v>20</v>
      </c>
      <c r="M20" s="47">
        <v>10</v>
      </c>
      <c r="N20" s="47">
        <v>15</v>
      </c>
      <c r="O20" s="47">
        <v>20</v>
      </c>
      <c r="P20" s="47">
        <v>8</v>
      </c>
      <c r="Q20" s="47">
        <v>7</v>
      </c>
      <c r="R20" s="47">
        <v>20</v>
      </c>
      <c r="S20" s="47">
        <v>10</v>
      </c>
      <c r="T20" s="47">
        <v>15</v>
      </c>
      <c r="U20" s="47">
        <v>20</v>
      </c>
      <c r="V20" s="47">
        <v>8</v>
      </c>
      <c r="W20" s="47">
        <v>7</v>
      </c>
      <c r="X20" s="47">
        <v>20</v>
      </c>
      <c r="Y20" s="47">
        <v>10</v>
      </c>
      <c r="Z20" s="47">
        <v>15</v>
      </c>
      <c r="AA20" s="47">
        <v>20</v>
      </c>
      <c r="AB20" s="47">
        <v>8</v>
      </c>
      <c r="AC20" s="47">
        <v>7</v>
      </c>
      <c r="AD20" s="47">
        <v>20</v>
      </c>
      <c r="AE20" s="47">
        <v>10</v>
      </c>
      <c r="AF20" s="47">
        <v>15</v>
      </c>
      <c r="AG20" s="47">
        <v>20</v>
      </c>
      <c r="AH20" s="47">
        <v>8</v>
      </c>
      <c r="AI20" s="47">
        <v>7</v>
      </c>
      <c r="AJ20" s="47">
        <v>20</v>
      </c>
      <c r="AK20" s="47">
        <v>10</v>
      </c>
      <c r="AL20" s="47">
        <v>15</v>
      </c>
      <c r="AM20" s="47">
        <v>20</v>
      </c>
      <c r="AN20" s="47">
        <v>8</v>
      </c>
      <c r="AO20" s="47">
        <v>7</v>
      </c>
      <c r="AP20" s="47">
        <v>20</v>
      </c>
      <c r="AQ20" s="47">
        <v>10</v>
      </c>
      <c r="AR20" s="47">
        <v>15</v>
      </c>
      <c r="AS20" s="47">
        <v>20</v>
      </c>
      <c r="AT20" s="47">
        <v>8</v>
      </c>
      <c r="AU20" s="47">
        <v>7</v>
      </c>
      <c r="AV20" s="47">
        <f>SUM(F20:$K20)</f>
        <v>80</v>
      </c>
      <c r="AW20" s="47">
        <f t="shared" si="1"/>
        <v>80</v>
      </c>
      <c r="AX20" s="47">
        <f t="shared" si="2"/>
        <v>80</v>
      </c>
      <c r="AY20" s="47">
        <f t="shared" si="3"/>
        <v>80</v>
      </c>
      <c r="AZ20" s="47">
        <f t="shared" si="4"/>
        <v>80</v>
      </c>
      <c r="BA20" s="47">
        <f t="shared" si="5"/>
        <v>80</v>
      </c>
      <c r="BB20" s="47">
        <f t="shared" si="6"/>
        <v>80</v>
      </c>
      <c r="BC20" s="47">
        <f t="array" ref="BC20">MAX(IF(AV20:BB20&gt;0,AV20:BB20))</f>
        <v>80</v>
      </c>
      <c r="BD20" s="47">
        <f t="array" ref="BD20">MIN(IF(AV20:BB20&gt;0,AV20:BB20))</f>
        <v>80</v>
      </c>
      <c r="BE20" s="54">
        <f t="shared" si="7"/>
        <v>80</v>
      </c>
    </row>
    <row r="21" customHeight="1" spans="1:57">
      <c r="A21" s="47">
        <v>19</v>
      </c>
      <c r="B21" s="48" t="str">
        <f t="shared" si="0"/>
        <v>6号面试室19号考生</v>
      </c>
      <c r="C21" s="48" t="e">
        <f>INDEX(#REF!,MATCH(B21,#REF!,0))</f>
        <v>#REF!</v>
      </c>
      <c r="D21" s="48" t="e">
        <f>INDEX(#REF!,MATCH(B21,#REF!,0))</f>
        <v>#REF!</v>
      </c>
      <c r="E21" s="49" t="e">
        <f>INDEX(#REF!,MATCH(B21,#REF!,0))</f>
        <v>#REF!</v>
      </c>
      <c r="F21" s="47">
        <v>20</v>
      </c>
      <c r="G21" s="47">
        <v>10</v>
      </c>
      <c r="H21" s="47">
        <v>15</v>
      </c>
      <c r="I21" s="47">
        <v>20</v>
      </c>
      <c r="J21" s="47">
        <v>8</v>
      </c>
      <c r="K21" s="47">
        <v>7</v>
      </c>
      <c r="L21" s="47">
        <v>20</v>
      </c>
      <c r="M21" s="47">
        <v>10</v>
      </c>
      <c r="N21" s="47">
        <v>15</v>
      </c>
      <c r="O21" s="47">
        <v>20</v>
      </c>
      <c r="P21" s="47">
        <v>8</v>
      </c>
      <c r="Q21" s="47">
        <v>7</v>
      </c>
      <c r="R21" s="47">
        <v>20</v>
      </c>
      <c r="S21" s="47">
        <v>10</v>
      </c>
      <c r="T21" s="47">
        <v>15</v>
      </c>
      <c r="U21" s="47">
        <v>20</v>
      </c>
      <c r="V21" s="47">
        <v>8</v>
      </c>
      <c r="W21" s="47">
        <v>7</v>
      </c>
      <c r="X21" s="47">
        <v>20</v>
      </c>
      <c r="Y21" s="47">
        <v>10</v>
      </c>
      <c r="Z21" s="47">
        <v>15</v>
      </c>
      <c r="AA21" s="47">
        <v>20</v>
      </c>
      <c r="AB21" s="47">
        <v>8</v>
      </c>
      <c r="AC21" s="47">
        <v>7</v>
      </c>
      <c r="AD21" s="47">
        <v>20</v>
      </c>
      <c r="AE21" s="47">
        <v>10</v>
      </c>
      <c r="AF21" s="47">
        <v>15</v>
      </c>
      <c r="AG21" s="47">
        <v>20</v>
      </c>
      <c r="AH21" s="47">
        <v>8</v>
      </c>
      <c r="AI21" s="47">
        <v>7</v>
      </c>
      <c r="AJ21" s="47">
        <v>20</v>
      </c>
      <c r="AK21" s="47">
        <v>10</v>
      </c>
      <c r="AL21" s="47">
        <v>15</v>
      </c>
      <c r="AM21" s="47">
        <v>20</v>
      </c>
      <c r="AN21" s="47">
        <v>8</v>
      </c>
      <c r="AO21" s="47">
        <v>7</v>
      </c>
      <c r="AP21" s="47">
        <v>20</v>
      </c>
      <c r="AQ21" s="47">
        <v>10</v>
      </c>
      <c r="AR21" s="47">
        <v>15</v>
      </c>
      <c r="AS21" s="47">
        <v>20</v>
      </c>
      <c r="AT21" s="47">
        <v>8</v>
      </c>
      <c r="AU21" s="47">
        <v>7</v>
      </c>
      <c r="AV21" s="47">
        <f>SUM(F21:$K21)</f>
        <v>80</v>
      </c>
      <c r="AW21" s="47">
        <f t="shared" si="1"/>
        <v>80</v>
      </c>
      <c r="AX21" s="47">
        <f t="shared" si="2"/>
        <v>80</v>
      </c>
      <c r="AY21" s="47">
        <f t="shared" si="3"/>
        <v>80</v>
      </c>
      <c r="AZ21" s="47">
        <f t="shared" si="4"/>
        <v>80</v>
      </c>
      <c r="BA21" s="47">
        <f t="shared" si="5"/>
        <v>80</v>
      </c>
      <c r="BB21" s="47">
        <f t="shared" si="6"/>
        <v>80</v>
      </c>
      <c r="BC21" s="47">
        <f t="array" ref="BC21">MAX(IF(AV21:BB21&gt;0,AV21:BB21))</f>
        <v>80</v>
      </c>
      <c r="BD21" s="47">
        <f t="array" ref="BD21">MIN(IF(AV21:BB21&gt;0,AV21:BB21))</f>
        <v>80</v>
      </c>
      <c r="BE21" s="54">
        <f t="shared" si="7"/>
        <v>80</v>
      </c>
    </row>
    <row r="22" customHeight="1" spans="1:57">
      <c r="A22" s="47">
        <v>20</v>
      </c>
      <c r="B22" s="48" t="str">
        <f t="shared" si="0"/>
        <v>6号面试室20号考生</v>
      </c>
      <c r="C22" s="48" t="e">
        <f>INDEX(#REF!,MATCH(B22,#REF!,0))</f>
        <v>#REF!</v>
      </c>
      <c r="D22" s="48" t="e">
        <f>INDEX(#REF!,MATCH(B22,#REF!,0))</f>
        <v>#REF!</v>
      </c>
      <c r="E22" s="49" t="e">
        <f>INDEX(#REF!,MATCH(B22,#REF!,0))</f>
        <v>#REF!</v>
      </c>
      <c r="F22" s="47">
        <v>20</v>
      </c>
      <c r="G22" s="47">
        <v>10</v>
      </c>
      <c r="H22" s="47">
        <v>15</v>
      </c>
      <c r="I22" s="47">
        <v>20</v>
      </c>
      <c r="J22" s="47">
        <v>8</v>
      </c>
      <c r="K22" s="47">
        <v>7</v>
      </c>
      <c r="L22" s="47">
        <v>20</v>
      </c>
      <c r="M22" s="47">
        <v>10</v>
      </c>
      <c r="N22" s="47">
        <v>15</v>
      </c>
      <c r="O22" s="47">
        <v>20</v>
      </c>
      <c r="P22" s="47">
        <v>8</v>
      </c>
      <c r="Q22" s="47">
        <v>7</v>
      </c>
      <c r="R22" s="47">
        <v>20</v>
      </c>
      <c r="S22" s="47">
        <v>10</v>
      </c>
      <c r="T22" s="47">
        <v>15</v>
      </c>
      <c r="U22" s="47">
        <v>20</v>
      </c>
      <c r="V22" s="47">
        <v>8</v>
      </c>
      <c r="W22" s="47">
        <v>7</v>
      </c>
      <c r="X22" s="47">
        <v>20</v>
      </c>
      <c r="Y22" s="47">
        <v>10</v>
      </c>
      <c r="Z22" s="47">
        <v>15</v>
      </c>
      <c r="AA22" s="47">
        <v>20</v>
      </c>
      <c r="AB22" s="47">
        <v>8</v>
      </c>
      <c r="AC22" s="47">
        <v>7</v>
      </c>
      <c r="AD22" s="47">
        <v>20</v>
      </c>
      <c r="AE22" s="47">
        <v>10</v>
      </c>
      <c r="AF22" s="47">
        <v>15</v>
      </c>
      <c r="AG22" s="47">
        <v>20</v>
      </c>
      <c r="AH22" s="47">
        <v>8</v>
      </c>
      <c r="AI22" s="47">
        <v>7</v>
      </c>
      <c r="AJ22" s="47">
        <v>20</v>
      </c>
      <c r="AK22" s="47">
        <v>10</v>
      </c>
      <c r="AL22" s="47">
        <v>15</v>
      </c>
      <c r="AM22" s="47">
        <v>20</v>
      </c>
      <c r="AN22" s="47">
        <v>8</v>
      </c>
      <c r="AO22" s="47">
        <v>7</v>
      </c>
      <c r="AP22" s="47">
        <v>20</v>
      </c>
      <c r="AQ22" s="47">
        <v>10</v>
      </c>
      <c r="AR22" s="47">
        <v>15</v>
      </c>
      <c r="AS22" s="47">
        <v>20</v>
      </c>
      <c r="AT22" s="47">
        <v>8</v>
      </c>
      <c r="AU22" s="47">
        <v>7</v>
      </c>
      <c r="AV22" s="47">
        <f>SUM(F22:$K22)</f>
        <v>80</v>
      </c>
      <c r="AW22" s="47">
        <f t="shared" si="1"/>
        <v>80</v>
      </c>
      <c r="AX22" s="47">
        <f t="shared" si="2"/>
        <v>80</v>
      </c>
      <c r="AY22" s="47">
        <f t="shared" si="3"/>
        <v>80</v>
      </c>
      <c r="AZ22" s="47">
        <f t="shared" si="4"/>
        <v>80</v>
      </c>
      <c r="BA22" s="47">
        <f t="shared" si="5"/>
        <v>80</v>
      </c>
      <c r="BB22" s="47">
        <f t="shared" si="6"/>
        <v>80</v>
      </c>
      <c r="BC22" s="47">
        <f t="array" ref="BC22">MAX(IF(AV22:BB22&gt;0,AV22:BB22))</f>
        <v>80</v>
      </c>
      <c r="BD22" s="47">
        <f t="array" ref="BD22">MIN(IF(AV22:BB22&gt;0,AV22:BB22))</f>
        <v>80</v>
      </c>
      <c r="BE22" s="54">
        <f t="shared" si="7"/>
        <v>80</v>
      </c>
    </row>
    <row r="23" customHeight="1" spans="1:57">
      <c r="A23" s="47">
        <v>21</v>
      </c>
      <c r="B23" s="48" t="str">
        <f t="shared" si="0"/>
        <v>6号面试室21号考生</v>
      </c>
      <c r="C23" s="48" t="e">
        <f>INDEX(#REF!,MATCH(B23,#REF!,0))</f>
        <v>#REF!</v>
      </c>
      <c r="D23" s="48" t="e">
        <f>INDEX(#REF!,MATCH(B23,#REF!,0))</f>
        <v>#REF!</v>
      </c>
      <c r="E23" s="49" t="e">
        <f>INDEX(#REF!,MATCH(B23,#REF!,0))</f>
        <v>#REF!</v>
      </c>
      <c r="F23" s="47">
        <v>20</v>
      </c>
      <c r="G23" s="47">
        <v>10</v>
      </c>
      <c r="H23" s="47">
        <v>15</v>
      </c>
      <c r="I23" s="47">
        <v>20</v>
      </c>
      <c r="J23" s="47">
        <v>8</v>
      </c>
      <c r="K23" s="47">
        <v>7</v>
      </c>
      <c r="L23" s="47">
        <v>20</v>
      </c>
      <c r="M23" s="47">
        <v>10</v>
      </c>
      <c r="N23" s="47">
        <v>15</v>
      </c>
      <c r="O23" s="47">
        <v>20</v>
      </c>
      <c r="P23" s="47">
        <v>8</v>
      </c>
      <c r="Q23" s="47">
        <v>7</v>
      </c>
      <c r="R23" s="47">
        <v>20</v>
      </c>
      <c r="S23" s="47">
        <v>10</v>
      </c>
      <c r="T23" s="47">
        <v>15</v>
      </c>
      <c r="U23" s="47">
        <v>20</v>
      </c>
      <c r="V23" s="47">
        <v>8</v>
      </c>
      <c r="W23" s="47">
        <v>7</v>
      </c>
      <c r="X23" s="47">
        <v>20</v>
      </c>
      <c r="Y23" s="47">
        <v>10</v>
      </c>
      <c r="Z23" s="47">
        <v>15</v>
      </c>
      <c r="AA23" s="47">
        <v>20</v>
      </c>
      <c r="AB23" s="47">
        <v>8</v>
      </c>
      <c r="AC23" s="47">
        <v>7</v>
      </c>
      <c r="AD23" s="47">
        <v>20</v>
      </c>
      <c r="AE23" s="47">
        <v>10</v>
      </c>
      <c r="AF23" s="47">
        <v>15</v>
      </c>
      <c r="AG23" s="47">
        <v>20</v>
      </c>
      <c r="AH23" s="47">
        <v>8</v>
      </c>
      <c r="AI23" s="47">
        <v>7</v>
      </c>
      <c r="AJ23" s="47">
        <v>20</v>
      </c>
      <c r="AK23" s="47">
        <v>10</v>
      </c>
      <c r="AL23" s="47">
        <v>15</v>
      </c>
      <c r="AM23" s="47">
        <v>20</v>
      </c>
      <c r="AN23" s="47">
        <v>8</v>
      </c>
      <c r="AO23" s="47">
        <v>7</v>
      </c>
      <c r="AP23" s="47">
        <v>20</v>
      </c>
      <c r="AQ23" s="47">
        <v>10</v>
      </c>
      <c r="AR23" s="47">
        <v>15</v>
      </c>
      <c r="AS23" s="47">
        <v>20</v>
      </c>
      <c r="AT23" s="47">
        <v>8</v>
      </c>
      <c r="AU23" s="47">
        <v>7</v>
      </c>
      <c r="AV23" s="47">
        <f>SUM(F23:$K23)</f>
        <v>80</v>
      </c>
      <c r="AW23" s="47">
        <f t="shared" si="1"/>
        <v>80</v>
      </c>
      <c r="AX23" s="47">
        <f t="shared" si="2"/>
        <v>80</v>
      </c>
      <c r="AY23" s="47">
        <f t="shared" si="3"/>
        <v>80</v>
      </c>
      <c r="AZ23" s="47">
        <f t="shared" si="4"/>
        <v>80</v>
      </c>
      <c r="BA23" s="47">
        <f t="shared" si="5"/>
        <v>80</v>
      </c>
      <c r="BB23" s="47">
        <f t="shared" si="6"/>
        <v>80</v>
      </c>
      <c r="BC23" s="47">
        <f t="array" ref="BC23">MAX(IF(AV23:BB23&gt;0,AV23:BB23))</f>
        <v>80</v>
      </c>
      <c r="BD23" s="47">
        <f t="array" ref="BD23">MIN(IF(AV23:BB23&gt;0,AV23:BB23))</f>
        <v>80</v>
      </c>
      <c r="BE23" s="54">
        <f t="shared" si="7"/>
        <v>80</v>
      </c>
    </row>
    <row r="24" customHeight="1" spans="1:57">
      <c r="A24" s="47">
        <v>22</v>
      </c>
      <c r="B24" s="48" t="str">
        <f t="shared" si="0"/>
        <v>6号面试室22号考生</v>
      </c>
      <c r="C24" s="48" t="e">
        <f>INDEX(#REF!,MATCH(B24,#REF!,0))</f>
        <v>#REF!</v>
      </c>
      <c r="D24" s="48" t="e">
        <f>INDEX(#REF!,MATCH(B24,#REF!,0))</f>
        <v>#REF!</v>
      </c>
      <c r="E24" s="49" t="e">
        <f>INDEX(#REF!,MATCH(B24,#REF!,0))</f>
        <v>#REF!</v>
      </c>
      <c r="F24" s="47">
        <v>20</v>
      </c>
      <c r="G24" s="47">
        <v>10</v>
      </c>
      <c r="H24" s="47">
        <v>15</v>
      </c>
      <c r="I24" s="47">
        <v>20</v>
      </c>
      <c r="J24" s="47">
        <v>8</v>
      </c>
      <c r="K24" s="47">
        <v>7</v>
      </c>
      <c r="L24" s="47">
        <v>20</v>
      </c>
      <c r="M24" s="47">
        <v>10</v>
      </c>
      <c r="N24" s="47">
        <v>15</v>
      </c>
      <c r="O24" s="47">
        <v>20</v>
      </c>
      <c r="P24" s="47">
        <v>8</v>
      </c>
      <c r="Q24" s="47">
        <v>7</v>
      </c>
      <c r="R24" s="47">
        <v>20</v>
      </c>
      <c r="S24" s="47">
        <v>10</v>
      </c>
      <c r="T24" s="47">
        <v>15</v>
      </c>
      <c r="U24" s="47">
        <v>20</v>
      </c>
      <c r="V24" s="47">
        <v>8</v>
      </c>
      <c r="W24" s="47">
        <v>7</v>
      </c>
      <c r="X24" s="47">
        <v>20</v>
      </c>
      <c r="Y24" s="47">
        <v>10</v>
      </c>
      <c r="Z24" s="47">
        <v>15</v>
      </c>
      <c r="AA24" s="47">
        <v>20</v>
      </c>
      <c r="AB24" s="47">
        <v>8</v>
      </c>
      <c r="AC24" s="47">
        <v>7</v>
      </c>
      <c r="AD24" s="47">
        <v>20</v>
      </c>
      <c r="AE24" s="47">
        <v>10</v>
      </c>
      <c r="AF24" s="47">
        <v>15</v>
      </c>
      <c r="AG24" s="47">
        <v>20</v>
      </c>
      <c r="AH24" s="47">
        <v>8</v>
      </c>
      <c r="AI24" s="47">
        <v>7</v>
      </c>
      <c r="AJ24" s="47">
        <v>20</v>
      </c>
      <c r="AK24" s="47">
        <v>10</v>
      </c>
      <c r="AL24" s="47">
        <v>15</v>
      </c>
      <c r="AM24" s="47">
        <v>20</v>
      </c>
      <c r="AN24" s="47">
        <v>8</v>
      </c>
      <c r="AO24" s="47">
        <v>7</v>
      </c>
      <c r="AP24" s="47">
        <v>20</v>
      </c>
      <c r="AQ24" s="47">
        <v>10</v>
      </c>
      <c r="AR24" s="47">
        <v>15</v>
      </c>
      <c r="AS24" s="47">
        <v>20</v>
      </c>
      <c r="AT24" s="47">
        <v>8</v>
      </c>
      <c r="AU24" s="47">
        <v>7</v>
      </c>
      <c r="AV24" s="47">
        <f>SUM(F24:$K24)</f>
        <v>80</v>
      </c>
      <c r="AW24" s="47">
        <f t="shared" si="1"/>
        <v>80</v>
      </c>
      <c r="AX24" s="47">
        <f t="shared" si="2"/>
        <v>80</v>
      </c>
      <c r="AY24" s="47">
        <f t="shared" si="3"/>
        <v>80</v>
      </c>
      <c r="AZ24" s="47">
        <f t="shared" si="4"/>
        <v>80</v>
      </c>
      <c r="BA24" s="47">
        <f t="shared" si="5"/>
        <v>80</v>
      </c>
      <c r="BB24" s="47">
        <f t="shared" si="6"/>
        <v>80</v>
      </c>
      <c r="BC24" s="47">
        <f t="array" ref="BC24">MAX(IF(AV24:BB24&gt;0,AV24:BB24))</f>
        <v>80</v>
      </c>
      <c r="BD24" s="47">
        <f t="array" ref="BD24">MIN(IF(AV24:BB24&gt;0,AV24:BB24))</f>
        <v>80</v>
      </c>
      <c r="BE24" s="54">
        <f t="shared" si="7"/>
        <v>80</v>
      </c>
    </row>
    <row r="25" customHeight="1" spans="1:57">
      <c r="A25" s="47">
        <v>23</v>
      </c>
      <c r="B25" s="48" t="str">
        <f t="shared" si="0"/>
        <v>6号面试室23号考生</v>
      </c>
      <c r="C25" s="48" t="e">
        <f>INDEX(#REF!,MATCH(B25,#REF!,0))</f>
        <v>#REF!</v>
      </c>
      <c r="D25" s="48" t="e">
        <f>INDEX(#REF!,MATCH(B25,#REF!,0))</f>
        <v>#REF!</v>
      </c>
      <c r="E25" s="49" t="e">
        <f>INDEX(#REF!,MATCH(B25,#REF!,0))</f>
        <v>#REF!</v>
      </c>
      <c r="F25" s="47">
        <v>20</v>
      </c>
      <c r="G25" s="47">
        <v>10</v>
      </c>
      <c r="H25" s="47">
        <v>15</v>
      </c>
      <c r="I25" s="47">
        <v>20</v>
      </c>
      <c r="J25" s="47">
        <v>8</v>
      </c>
      <c r="K25" s="47">
        <v>7</v>
      </c>
      <c r="L25" s="47">
        <v>20</v>
      </c>
      <c r="M25" s="47">
        <v>10</v>
      </c>
      <c r="N25" s="47">
        <v>15</v>
      </c>
      <c r="O25" s="47">
        <v>20</v>
      </c>
      <c r="P25" s="47">
        <v>8</v>
      </c>
      <c r="Q25" s="47">
        <v>7</v>
      </c>
      <c r="R25" s="47">
        <v>20</v>
      </c>
      <c r="S25" s="47">
        <v>10</v>
      </c>
      <c r="T25" s="47">
        <v>15</v>
      </c>
      <c r="U25" s="47">
        <v>20</v>
      </c>
      <c r="V25" s="47">
        <v>8</v>
      </c>
      <c r="W25" s="47">
        <v>7</v>
      </c>
      <c r="X25" s="47">
        <v>20</v>
      </c>
      <c r="Y25" s="47">
        <v>10</v>
      </c>
      <c r="Z25" s="47">
        <v>15</v>
      </c>
      <c r="AA25" s="47">
        <v>20</v>
      </c>
      <c r="AB25" s="47">
        <v>8</v>
      </c>
      <c r="AC25" s="47">
        <v>7</v>
      </c>
      <c r="AD25" s="47">
        <v>20</v>
      </c>
      <c r="AE25" s="47">
        <v>10</v>
      </c>
      <c r="AF25" s="47">
        <v>15</v>
      </c>
      <c r="AG25" s="47">
        <v>20</v>
      </c>
      <c r="AH25" s="47">
        <v>8</v>
      </c>
      <c r="AI25" s="47">
        <v>7</v>
      </c>
      <c r="AJ25" s="47">
        <v>20</v>
      </c>
      <c r="AK25" s="47">
        <v>10</v>
      </c>
      <c r="AL25" s="47">
        <v>15</v>
      </c>
      <c r="AM25" s="47">
        <v>20</v>
      </c>
      <c r="AN25" s="47">
        <v>8</v>
      </c>
      <c r="AO25" s="47">
        <v>7</v>
      </c>
      <c r="AP25" s="47">
        <v>20</v>
      </c>
      <c r="AQ25" s="47">
        <v>10</v>
      </c>
      <c r="AR25" s="47">
        <v>15</v>
      </c>
      <c r="AS25" s="47">
        <v>20</v>
      </c>
      <c r="AT25" s="47">
        <v>8</v>
      </c>
      <c r="AU25" s="47">
        <v>7</v>
      </c>
      <c r="AV25" s="47">
        <f>SUM(F25:$K25)</f>
        <v>80</v>
      </c>
      <c r="AW25" s="47">
        <f t="shared" si="1"/>
        <v>80</v>
      </c>
      <c r="AX25" s="47">
        <f t="shared" si="2"/>
        <v>80</v>
      </c>
      <c r="AY25" s="47">
        <f t="shared" si="3"/>
        <v>80</v>
      </c>
      <c r="AZ25" s="47">
        <f t="shared" si="4"/>
        <v>80</v>
      </c>
      <c r="BA25" s="47">
        <f t="shared" si="5"/>
        <v>80</v>
      </c>
      <c r="BB25" s="47">
        <f t="shared" si="6"/>
        <v>80</v>
      </c>
      <c r="BC25" s="47">
        <f t="array" ref="BC25">MAX(IF(AV25:BB25&gt;0,AV25:BB25))</f>
        <v>80</v>
      </c>
      <c r="BD25" s="47">
        <f t="array" ref="BD25">MIN(IF(AV25:BB25&gt;0,AV25:BB25))</f>
        <v>80</v>
      </c>
      <c r="BE25" s="54">
        <f t="shared" si="7"/>
        <v>80</v>
      </c>
    </row>
    <row r="26" customHeight="1" spans="1:57">
      <c r="A26" s="47">
        <v>24</v>
      </c>
      <c r="B26" s="48" t="str">
        <f t="shared" si="0"/>
        <v>6号面试室24号考生</v>
      </c>
      <c r="C26" s="48" t="e">
        <f>INDEX(#REF!,MATCH(B26,#REF!,0))</f>
        <v>#REF!</v>
      </c>
      <c r="D26" s="48" t="e">
        <f>INDEX(#REF!,MATCH(B26,#REF!,0))</f>
        <v>#REF!</v>
      </c>
      <c r="E26" s="49" t="e">
        <f>INDEX(#REF!,MATCH(B26,#REF!,0))</f>
        <v>#REF!</v>
      </c>
      <c r="F26" s="47">
        <v>20</v>
      </c>
      <c r="G26" s="47">
        <v>10</v>
      </c>
      <c r="H26" s="47">
        <v>15</v>
      </c>
      <c r="I26" s="47">
        <v>20</v>
      </c>
      <c r="J26" s="47">
        <v>8</v>
      </c>
      <c r="K26" s="47">
        <v>7</v>
      </c>
      <c r="L26" s="47">
        <v>20</v>
      </c>
      <c r="M26" s="47">
        <v>10</v>
      </c>
      <c r="N26" s="47">
        <v>15</v>
      </c>
      <c r="O26" s="47">
        <v>20</v>
      </c>
      <c r="P26" s="47">
        <v>8</v>
      </c>
      <c r="Q26" s="47">
        <v>7</v>
      </c>
      <c r="R26" s="47">
        <v>20</v>
      </c>
      <c r="S26" s="47">
        <v>10</v>
      </c>
      <c r="T26" s="47">
        <v>15</v>
      </c>
      <c r="U26" s="47">
        <v>20</v>
      </c>
      <c r="V26" s="47">
        <v>8</v>
      </c>
      <c r="W26" s="47">
        <v>7</v>
      </c>
      <c r="X26" s="47">
        <v>20</v>
      </c>
      <c r="Y26" s="47">
        <v>10</v>
      </c>
      <c r="Z26" s="47">
        <v>15</v>
      </c>
      <c r="AA26" s="47">
        <v>20</v>
      </c>
      <c r="AB26" s="47">
        <v>8</v>
      </c>
      <c r="AC26" s="47">
        <v>7</v>
      </c>
      <c r="AD26" s="47">
        <v>20</v>
      </c>
      <c r="AE26" s="47">
        <v>10</v>
      </c>
      <c r="AF26" s="47">
        <v>15</v>
      </c>
      <c r="AG26" s="47">
        <v>20</v>
      </c>
      <c r="AH26" s="47">
        <v>8</v>
      </c>
      <c r="AI26" s="47">
        <v>7</v>
      </c>
      <c r="AJ26" s="47">
        <v>20</v>
      </c>
      <c r="AK26" s="47">
        <v>10</v>
      </c>
      <c r="AL26" s="47">
        <v>15</v>
      </c>
      <c r="AM26" s="47">
        <v>20</v>
      </c>
      <c r="AN26" s="47">
        <v>8</v>
      </c>
      <c r="AO26" s="47">
        <v>7</v>
      </c>
      <c r="AP26" s="47">
        <v>20</v>
      </c>
      <c r="AQ26" s="47">
        <v>10</v>
      </c>
      <c r="AR26" s="47">
        <v>15</v>
      </c>
      <c r="AS26" s="47">
        <v>20</v>
      </c>
      <c r="AT26" s="47">
        <v>8</v>
      </c>
      <c r="AU26" s="47">
        <v>7</v>
      </c>
      <c r="AV26" s="47">
        <f>SUM(F26:$K26)</f>
        <v>80</v>
      </c>
      <c r="AW26" s="47">
        <f t="shared" si="1"/>
        <v>80</v>
      </c>
      <c r="AX26" s="47">
        <f t="shared" si="2"/>
        <v>80</v>
      </c>
      <c r="AY26" s="47">
        <f t="shared" si="3"/>
        <v>80</v>
      </c>
      <c r="AZ26" s="47">
        <f t="shared" si="4"/>
        <v>80</v>
      </c>
      <c r="BA26" s="47">
        <f t="shared" si="5"/>
        <v>80</v>
      </c>
      <c r="BB26" s="47">
        <f t="shared" si="6"/>
        <v>80</v>
      </c>
      <c r="BC26" s="47">
        <f t="array" ref="BC26">MAX(IF(AV26:BB26&gt;0,AV26:BB26))</f>
        <v>80</v>
      </c>
      <c r="BD26" s="47">
        <f t="array" ref="BD26">MIN(IF(AV26:BB26&gt;0,AV26:BB26))</f>
        <v>80</v>
      </c>
      <c r="BE26" s="54">
        <f t="shared" si="7"/>
        <v>80</v>
      </c>
    </row>
    <row r="27" customHeight="1" spans="1:57">
      <c r="A27" s="47">
        <v>25</v>
      </c>
      <c r="B27" s="48" t="str">
        <f t="shared" si="0"/>
        <v>6号面试室25号考生</v>
      </c>
      <c r="C27" s="48" t="e">
        <f>INDEX(#REF!,MATCH(B27,#REF!,0))</f>
        <v>#REF!</v>
      </c>
      <c r="D27" s="48" t="e">
        <f>INDEX(#REF!,MATCH(B27,#REF!,0))</f>
        <v>#REF!</v>
      </c>
      <c r="E27" s="49" t="e">
        <f>INDEX(#REF!,MATCH(B27,#REF!,0))</f>
        <v>#REF!</v>
      </c>
      <c r="F27" s="47">
        <v>20</v>
      </c>
      <c r="G27" s="47">
        <v>10</v>
      </c>
      <c r="H27" s="47">
        <v>15</v>
      </c>
      <c r="I27" s="47">
        <v>20</v>
      </c>
      <c r="J27" s="47">
        <v>8</v>
      </c>
      <c r="K27" s="47">
        <v>7</v>
      </c>
      <c r="L27" s="47">
        <v>20</v>
      </c>
      <c r="M27" s="47">
        <v>10</v>
      </c>
      <c r="N27" s="47">
        <v>15</v>
      </c>
      <c r="O27" s="47">
        <v>20</v>
      </c>
      <c r="P27" s="47">
        <v>8</v>
      </c>
      <c r="Q27" s="47">
        <v>7</v>
      </c>
      <c r="R27" s="47">
        <v>20</v>
      </c>
      <c r="S27" s="47">
        <v>10</v>
      </c>
      <c r="T27" s="47">
        <v>15</v>
      </c>
      <c r="U27" s="47">
        <v>20</v>
      </c>
      <c r="V27" s="47">
        <v>8</v>
      </c>
      <c r="W27" s="47">
        <v>7</v>
      </c>
      <c r="X27" s="47">
        <v>20</v>
      </c>
      <c r="Y27" s="47">
        <v>10</v>
      </c>
      <c r="Z27" s="47">
        <v>15</v>
      </c>
      <c r="AA27" s="47">
        <v>20</v>
      </c>
      <c r="AB27" s="47">
        <v>8</v>
      </c>
      <c r="AC27" s="47">
        <v>7</v>
      </c>
      <c r="AD27" s="47">
        <v>20</v>
      </c>
      <c r="AE27" s="47">
        <v>10</v>
      </c>
      <c r="AF27" s="47">
        <v>15</v>
      </c>
      <c r="AG27" s="47">
        <v>20</v>
      </c>
      <c r="AH27" s="47">
        <v>8</v>
      </c>
      <c r="AI27" s="47">
        <v>7</v>
      </c>
      <c r="AJ27" s="47">
        <v>20</v>
      </c>
      <c r="AK27" s="47">
        <v>10</v>
      </c>
      <c r="AL27" s="47">
        <v>15</v>
      </c>
      <c r="AM27" s="47">
        <v>20</v>
      </c>
      <c r="AN27" s="47">
        <v>8</v>
      </c>
      <c r="AO27" s="47">
        <v>7</v>
      </c>
      <c r="AP27" s="47">
        <v>20</v>
      </c>
      <c r="AQ27" s="47">
        <v>10</v>
      </c>
      <c r="AR27" s="47">
        <v>15</v>
      </c>
      <c r="AS27" s="47">
        <v>20</v>
      </c>
      <c r="AT27" s="47">
        <v>8</v>
      </c>
      <c r="AU27" s="47">
        <v>7</v>
      </c>
      <c r="AV27" s="47">
        <f>SUM(F27:$K27)</f>
        <v>80</v>
      </c>
      <c r="AW27" s="47">
        <f t="shared" si="1"/>
        <v>80</v>
      </c>
      <c r="AX27" s="47">
        <f t="shared" si="2"/>
        <v>80</v>
      </c>
      <c r="AY27" s="47">
        <f t="shared" si="3"/>
        <v>80</v>
      </c>
      <c r="AZ27" s="47">
        <f t="shared" si="4"/>
        <v>80</v>
      </c>
      <c r="BA27" s="47">
        <f t="shared" si="5"/>
        <v>80</v>
      </c>
      <c r="BB27" s="47">
        <f t="shared" si="6"/>
        <v>80</v>
      </c>
      <c r="BC27" s="47">
        <f t="array" ref="BC27">MAX(IF(AV27:BB27&gt;0,AV27:BB27))</f>
        <v>80</v>
      </c>
      <c r="BD27" s="47">
        <f t="array" ref="BD27">MIN(IF(AV27:BB27&gt;0,AV27:BB27))</f>
        <v>80</v>
      </c>
      <c r="BE27" s="54">
        <f t="shared" si="7"/>
        <v>80</v>
      </c>
    </row>
    <row r="28" customHeight="1" spans="1:57">
      <c r="A28" s="47">
        <v>26</v>
      </c>
      <c r="B28" s="48" t="str">
        <f t="shared" si="0"/>
        <v>6号面试室26号考生</v>
      </c>
      <c r="C28" s="48" t="e">
        <f>INDEX(#REF!,MATCH(B28,#REF!,0))</f>
        <v>#REF!</v>
      </c>
      <c r="D28" s="48" t="e">
        <f>INDEX(#REF!,MATCH(B28,#REF!,0))</f>
        <v>#REF!</v>
      </c>
      <c r="E28" s="49" t="e">
        <f>INDEX(#REF!,MATCH(B28,#REF!,0))</f>
        <v>#REF!</v>
      </c>
      <c r="F28" s="47">
        <v>20</v>
      </c>
      <c r="G28" s="47">
        <v>10</v>
      </c>
      <c r="H28" s="47">
        <v>15</v>
      </c>
      <c r="I28" s="47">
        <v>20</v>
      </c>
      <c r="J28" s="47">
        <v>8</v>
      </c>
      <c r="K28" s="47">
        <v>7</v>
      </c>
      <c r="L28" s="47">
        <v>20</v>
      </c>
      <c r="M28" s="47">
        <v>10</v>
      </c>
      <c r="N28" s="47">
        <v>15</v>
      </c>
      <c r="O28" s="47">
        <v>20</v>
      </c>
      <c r="P28" s="47">
        <v>8</v>
      </c>
      <c r="Q28" s="47">
        <v>7</v>
      </c>
      <c r="R28" s="47">
        <v>20</v>
      </c>
      <c r="S28" s="47">
        <v>10</v>
      </c>
      <c r="T28" s="47">
        <v>15</v>
      </c>
      <c r="U28" s="47">
        <v>20</v>
      </c>
      <c r="V28" s="47">
        <v>8</v>
      </c>
      <c r="W28" s="47">
        <v>7</v>
      </c>
      <c r="X28" s="47">
        <v>20</v>
      </c>
      <c r="Y28" s="47">
        <v>10</v>
      </c>
      <c r="Z28" s="47">
        <v>15</v>
      </c>
      <c r="AA28" s="47">
        <v>20</v>
      </c>
      <c r="AB28" s="47">
        <v>8</v>
      </c>
      <c r="AC28" s="47">
        <v>7</v>
      </c>
      <c r="AD28" s="47">
        <v>20</v>
      </c>
      <c r="AE28" s="47">
        <v>10</v>
      </c>
      <c r="AF28" s="47">
        <v>15</v>
      </c>
      <c r="AG28" s="47">
        <v>20</v>
      </c>
      <c r="AH28" s="47">
        <v>8</v>
      </c>
      <c r="AI28" s="47">
        <v>7</v>
      </c>
      <c r="AJ28" s="47">
        <v>20</v>
      </c>
      <c r="AK28" s="47">
        <v>10</v>
      </c>
      <c r="AL28" s="47">
        <v>15</v>
      </c>
      <c r="AM28" s="47">
        <v>20</v>
      </c>
      <c r="AN28" s="47">
        <v>8</v>
      </c>
      <c r="AO28" s="47">
        <v>7</v>
      </c>
      <c r="AP28" s="47">
        <v>20</v>
      </c>
      <c r="AQ28" s="47">
        <v>10</v>
      </c>
      <c r="AR28" s="47">
        <v>15</v>
      </c>
      <c r="AS28" s="47">
        <v>20</v>
      </c>
      <c r="AT28" s="47">
        <v>8</v>
      </c>
      <c r="AU28" s="47">
        <v>7</v>
      </c>
      <c r="AV28" s="47">
        <f>SUM(F28:$K28)</f>
        <v>80</v>
      </c>
      <c r="AW28" s="47">
        <f t="shared" si="1"/>
        <v>80</v>
      </c>
      <c r="AX28" s="47">
        <f t="shared" si="2"/>
        <v>80</v>
      </c>
      <c r="AY28" s="47">
        <f t="shared" si="3"/>
        <v>80</v>
      </c>
      <c r="AZ28" s="47">
        <f t="shared" si="4"/>
        <v>80</v>
      </c>
      <c r="BA28" s="47">
        <f t="shared" si="5"/>
        <v>80</v>
      </c>
      <c r="BB28" s="47">
        <f t="shared" si="6"/>
        <v>80</v>
      </c>
      <c r="BC28" s="47">
        <f t="array" ref="BC28">MAX(IF(AV28:BB28&gt;0,AV28:BB28))</f>
        <v>80</v>
      </c>
      <c r="BD28" s="47">
        <f t="array" ref="BD28">MIN(IF(AV28:BB28&gt;0,AV28:BB28))</f>
        <v>80</v>
      </c>
      <c r="BE28" s="54">
        <f t="shared" si="7"/>
        <v>80</v>
      </c>
    </row>
    <row r="29" customHeight="1" spans="1:57">
      <c r="A29" s="47">
        <v>27</v>
      </c>
      <c r="B29" s="48" t="str">
        <f t="shared" si="0"/>
        <v>6号面试室27号考生</v>
      </c>
      <c r="C29" s="48" t="e">
        <f>INDEX(#REF!,MATCH(B29,#REF!,0))</f>
        <v>#REF!</v>
      </c>
      <c r="D29" s="48" t="e">
        <f>INDEX(#REF!,MATCH(B29,#REF!,0))</f>
        <v>#REF!</v>
      </c>
      <c r="E29" s="49" t="e">
        <f>INDEX(#REF!,MATCH(B29,#REF!,0))</f>
        <v>#REF!</v>
      </c>
      <c r="F29" s="47">
        <v>20</v>
      </c>
      <c r="G29" s="47">
        <v>10</v>
      </c>
      <c r="H29" s="47">
        <v>15</v>
      </c>
      <c r="I29" s="47">
        <v>20</v>
      </c>
      <c r="J29" s="47">
        <v>8</v>
      </c>
      <c r="K29" s="47">
        <v>7</v>
      </c>
      <c r="L29" s="47">
        <v>20</v>
      </c>
      <c r="M29" s="47">
        <v>10</v>
      </c>
      <c r="N29" s="47">
        <v>15</v>
      </c>
      <c r="O29" s="47">
        <v>20</v>
      </c>
      <c r="P29" s="47">
        <v>8</v>
      </c>
      <c r="Q29" s="47">
        <v>7</v>
      </c>
      <c r="R29" s="47">
        <v>20</v>
      </c>
      <c r="S29" s="47">
        <v>10</v>
      </c>
      <c r="T29" s="47">
        <v>15</v>
      </c>
      <c r="U29" s="47">
        <v>20</v>
      </c>
      <c r="V29" s="47">
        <v>8</v>
      </c>
      <c r="W29" s="47">
        <v>7</v>
      </c>
      <c r="X29" s="47">
        <v>20</v>
      </c>
      <c r="Y29" s="47">
        <v>10</v>
      </c>
      <c r="Z29" s="47">
        <v>15</v>
      </c>
      <c r="AA29" s="47">
        <v>20</v>
      </c>
      <c r="AB29" s="47">
        <v>8</v>
      </c>
      <c r="AC29" s="47">
        <v>7</v>
      </c>
      <c r="AD29" s="47">
        <v>20</v>
      </c>
      <c r="AE29" s="47">
        <v>10</v>
      </c>
      <c r="AF29" s="47">
        <v>15</v>
      </c>
      <c r="AG29" s="47">
        <v>20</v>
      </c>
      <c r="AH29" s="47">
        <v>8</v>
      </c>
      <c r="AI29" s="47">
        <v>7</v>
      </c>
      <c r="AJ29" s="47">
        <v>20</v>
      </c>
      <c r="AK29" s="47">
        <v>10</v>
      </c>
      <c r="AL29" s="47">
        <v>15</v>
      </c>
      <c r="AM29" s="47">
        <v>20</v>
      </c>
      <c r="AN29" s="47">
        <v>8</v>
      </c>
      <c r="AO29" s="47">
        <v>7</v>
      </c>
      <c r="AP29" s="47">
        <v>20</v>
      </c>
      <c r="AQ29" s="47">
        <v>10</v>
      </c>
      <c r="AR29" s="47">
        <v>15</v>
      </c>
      <c r="AS29" s="47">
        <v>20</v>
      </c>
      <c r="AT29" s="47">
        <v>8</v>
      </c>
      <c r="AU29" s="47">
        <v>7</v>
      </c>
      <c r="AV29" s="47">
        <f>SUM(F29:$K29)</f>
        <v>80</v>
      </c>
      <c r="AW29" s="47">
        <f t="shared" si="1"/>
        <v>80</v>
      </c>
      <c r="AX29" s="47">
        <f t="shared" si="2"/>
        <v>80</v>
      </c>
      <c r="AY29" s="47">
        <f t="shared" si="3"/>
        <v>80</v>
      </c>
      <c r="AZ29" s="47">
        <f t="shared" si="4"/>
        <v>80</v>
      </c>
      <c r="BA29" s="47">
        <f t="shared" si="5"/>
        <v>80</v>
      </c>
      <c r="BB29" s="47">
        <f t="shared" si="6"/>
        <v>80</v>
      </c>
      <c r="BC29" s="47">
        <f t="array" ref="BC29">MAX(IF(AV29:BB29&gt;0,AV29:BB29))</f>
        <v>80</v>
      </c>
      <c r="BD29" s="47">
        <f t="array" ref="BD29">MIN(IF(AV29:BB29&gt;0,AV29:BB29))</f>
        <v>80</v>
      </c>
      <c r="BE29" s="54">
        <f t="shared" si="7"/>
        <v>80</v>
      </c>
    </row>
    <row r="30" customHeight="1" spans="1:57">
      <c r="A30" s="47">
        <v>28</v>
      </c>
      <c r="B30" s="48" t="str">
        <f t="shared" si="0"/>
        <v>6号面试室28号考生</v>
      </c>
      <c r="C30" s="48" t="e">
        <f>INDEX(#REF!,MATCH(B30,#REF!,0))</f>
        <v>#REF!</v>
      </c>
      <c r="D30" s="48" t="e">
        <f>INDEX(#REF!,MATCH(B30,#REF!,0))</f>
        <v>#REF!</v>
      </c>
      <c r="E30" s="49" t="e">
        <f>INDEX(#REF!,MATCH(B30,#REF!,0))</f>
        <v>#REF!</v>
      </c>
      <c r="F30" s="47">
        <v>20</v>
      </c>
      <c r="G30" s="47">
        <v>10</v>
      </c>
      <c r="H30" s="47">
        <v>15</v>
      </c>
      <c r="I30" s="47">
        <v>20</v>
      </c>
      <c r="J30" s="47">
        <v>8</v>
      </c>
      <c r="K30" s="47">
        <v>7</v>
      </c>
      <c r="L30" s="47">
        <v>20</v>
      </c>
      <c r="M30" s="47">
        <v>10</v>
      </c>
      <c r="N30" s="47">
        <v>15</v>
      </c>
      <c r="O30" s="47">
        <v>20</v>
      </c>
      <c r="P30" s="47">
        <v>8</v>
      </c>
      <c r="Q30" s="47">
        <v>7</v>
      </c>
      <c r="R30" s="47">
        <v>20</v>
      </c>
      <c r="S30" s="47">
        <v>10</v>
      </c>
      <c r="T30" s="47">
        <v>15</v>
      </c>
      <c r="U30" s="47">
        <v>20</v>
      </c>
      <c r="V30" s="47">
        <v>8</v>
      </c>
      <c r="W30" s="47">
        <v>7</v>
      </c>
      <c r="X30" s="47">
        <v>20</v>
      </c>
      <c r="Y30" s="47">
        <v>10</v>
      </c>
      <c r="Z30" s="47">
        <v>15</v>
      </c>
      <c r="AA30" s="47">
        <v>20</v>
      </c>
      <c r="AB30" s="47">
        <v>8</v>
      </c>
      <c r="AC30" s="47">
        <v>7</v>
      </c>
      <c r="AD30" s="47">
        <v>20</v>
      </c>
      <c r="AE30" s="47">
        <v>10</v>
      </c>
      <c r="AF30" s="47">
        <v>15</v>
      </c>
      <c r="AG30" s="47">
        <v>20</v>
      </c>
      <c r="AH30" s="47">
        <v>8</v>
      </c>
      <c r="AI30" s="47">
        <v>7</v>
      </c>
      <c r="AJ30" s="47">
        <v>20</v>
      </c>
      <c r="AK30" s="47">
        <v>10</v>
      </c>
      <c r="AL30" s="47">
        <v>15</v>
      </c>
      <c r="AM30" s="47">
        <v>20</v>
      </c>
      <c r="AN30" s="47">
        <v>8</v>
      </c>
      <c r="AO30" s="47">
        <v>7</v>
      </c>
      <c r="AP30" s="47">
        <v>20</v>
      </c>
      <c r="AQ30" s="47">
        <v>10</v>
      </c>
      <c r="AR30" s="47">
        <v>15</v>
      </c>
      <c r="AS30" s="47">
        <v>20</v>
      </c>
      <c r="AT30" s="47">
        <v>8</v>
      </c>
      <c r="AU30" s="47">
        <v>7</v>
      </c>
      <c r="AV30" s="47">
        <f>SUM(F30:$K30)</f>
        <v>80</v>
      </c>
      <c r="AW30" s="47">
        <f t="shared" si="1"/>
        <v>80</v>
      </c>
      <c r="AX30" s="47">
        <f t="shared" si="2"/>
        <v>80</v>
      </c>
      <c r="AY30" s="47">
        <f t="shared" si="3"/>
        <v>80</v>
      </c>
      <c r="AZ30" s="47">
        <f t="shared" si="4"/>
        <v>80</v>
      </c>
      <c r="BA30" s="47">
        <f t="shared" si="5"/>
        <v>80</v>
      </c>
      <c r="BB30" s="47">
        <f t="shared" si="6"/>
        <v>80</v>
      </c>
      <c r="BC30" s="47">
        <f t="array" ref="BC30">MAX(IF(AV30:BB30&gt;0,AV30:BB30))</f>
        <v>80</v>
      </c>
      <c r="BD30" s="47">
        <f t="array" ref="BD30">MIN(IF(AV30:BB30&gt;0,AV30:BB30))</f>
        <v>80</v>
      </c>
      <c r="BE30" s="54">
        <f t="shared" si="7"/>
        <v>80</v>
      </c>
    </row>
    <row r="31" customHeight="1" spans="1:57">
      <c r="A31" s="47">
        <v>29</v>
      </c>
      <c r="B31" s="48" t="str">
        <f t="shared" si="0"/>
        <v>6号面试室29号考生</v>
      </c>
      <c r="C31" s="48" t="e">
        <f>INDEX(#REF!,MATCH(B31,#REF!,0))</f>
        <v>#REF!</v>
      </c>
      <c r="D31" s="48" t="e">
        <f>INDEX(#REF!,MATCH(B31,#REF!,0))</f>
        <v>#REF!</v>
      </c>
      <c r="E31" s="49" t="e">
        <f>INDEX(#REF!,MATCH(B31,#REF!,0))</f>
        <v>#REF!</v>
      </c>
      <c r="F31" s="47">
        <v>20</v>
      </c>
      <c r="G31" s="47">
        <v>10</v>
      </c>
      <c r="H31" s="47">
        <v>15</v>
      </c>
      <c r="I31" s="47">
        <v>20</v>
      </c>
      <c r="J31" s="47">
        <v>8</v>
      </c>
      <c r="K31" s="47">
        <v>7</v>
      </c>
      <c r="L31" s="47">
        <v>20</v>
      </c>
      <c r="M31" s="47">
        <v>10</v>
      </c>
      <c r="N31" s="47">
        <v>15</v>
      </c>
      <c r="O31" s="47">
        <v>20</v>
      </c>
      <c r="P31" s="47">
        <v>8</v>
      </c>
      <c r="Q31" s="47">
        <v>7</v>
      </c>
      <c r="R31" s="47">
        <v>20</v>
      </c>
      <c r="S31" s="47">
        <v>10</v>
      </c>
      <c r="T31" s="47">
        <v>15</v>
      </c>
      <c r="U31" s="47">
        <v>20</v>
      </c>
      <c r="V31" s="47">
        <v>8</v>
      </c>
      <c r="W31" s="47">
        <v>7</v>
      </c>
      <c r="X31" s="47">
        <v>20</v>
      </c>
      <c r="Y31" s="47">
        <v>10</v>
      </c>
      <c r="Z31" s="47">
        <v>15</v>
      </c>
      <c r="AA31" s="47">
        <v>20</v>
      </c>
      <c r="AB31" s="47">
        <v>8</v>
      </c>
      <c r="AC31" s="47">
        <v>7</v>
      </c>
      <c r="AD31" s="47">
        <v>20</v>
      </c>
      <c r="AE31" s="47">
        <v>10</v>
      </c>
      <c r="AF31" s="47">
        <v>15</v>
      </c>
      <c r="AG31" s="47">
        <v>20</v>
      </c>
      <c r="AH31" s="47">
        <v>8</v>
      </c>
      <c r="AI31" s="47">
        <v>7</v>
      </c>
      <c r="AJ31" s="47">
        <v>20</v>
      </c>
      <c r="AK31" s="47">
        <v>10</v>
      </c>
      <c r="AL31" s="47">
        <v>15</v>
      </c>
      <c r="AM31" s="47">
        <v>20</v>
      </c>
      <c r="AN31" s="47">
        <v>8</v>
      </c>
      <c r="AO31" s="47">
        <v>7</v>
      </c>
      <c r="AP31" s="47">
        <v>20</v>
      </c>
      <c r="AQ31" s="47">
        <v>10</v>
      </c>
      <c r="AR31" s="47">
        <v>15</v>
      </c>
      <c r="AS31" s="47">
        <v>20</v>
      </c>
      <c r="AT31" s="47">
        <v>8</v>
      </c>
      <c r="AU31" s="47">
        <v>7</v>
      </c>
      <c r="AV31" s="47">
        <f>SUM(F31:$K31)</f>
        <v>80</v>
      </c>
      <c r="AW31" s="47">
        <f t="shared" si="1"/>
        <v>80</v>
      </c>
      <c r="AX31" s="47">
        <f t="shared" si="2"/>
        <v>80</v>
      </c>
      <c r="AY31" s="47">
        <f t="shared" si="3"/>
        <v>80</v>
      </c>
      <c r="AZ31" s="47">
        <f t="shared" si="4"/>
        <v>80</v>
      </c>
      <c r="BA31" s="47">
        <f t="shared" si="5"/>
        <v>80</v>
      </c>
      <c r="BB31" s="47">
        <f t="shared" si="6"/>
        <v>80</v>
      </c>
      <c r="BC31" s="47">
        <f t="array" ref="BC31">MAX(IF(AV31:BB31&gt;0,AV31:BB31))</f>
        <v>80</v>
      </c>
      <c r="BD31" s="47">
        <f t="array" ref="BD31">MIN(IF(AV31:BB31&gt;0,AV31:BB31))</f>
        <v>80</v>
      </c>
      <c r="BE31" s="54">
        <f t="shared" si="7"/>
        <v>80</v>
      </c>
    </row>
    <row r="32" customHeight="1" spans="1:57">
      <c r="A32" s="47">
        <v>30</v>
      </c>
      <c r="B32" s="48" t="str">
        <f t="shared" si="0"/>
        <v>6号面试室30号考生</v>
      </c>
      <c r="C32" s="48" t="e">
        <f>INDEX(#REF!,MATCH(B32,#REF!,0))</f>
        <v>#REF!</v>
      </c>
      <c r="D32" s="48" t="e">
        <f>INDEX(#REF!,MATCH(B32,#REF!,0))</f>
        <v>#REF!</v>
      </c>
      <c r="E32" s="49" t="e">
        <f>INDEX(#REF!,MATCH(B32,#REF!,0))</f>
        <v>#REF!</v>
      </c>
      <c r="F32" s="47">
        <v>20</v>
      </c>
      <c r="G32" s="47">
        <v>10</v>
      </c>
      <c r="H32" s="47">
        <v>15</v>
      </c>
      <c r="I32" s="47">
        <v>20</v>
      </c>
      <c r="J32" s="47">
        <v>8</v>
      </c>
      <c r="K32" s="47">
        <v>7</v>
      </c>
      <c r="L32" s="47">
        <v>20</v>
      </c>
      <c r="M32" s="47">
        <v>10</v>
      </c>
      <c r="N32" s="47">
        <v>15</v>
      </c>
      <c r="O32" s="47">
        <v>20</v>
      </c>
      <c r="P32" s="47">
        <v>8</v>
      </c>
      <c r="Q32" s="47">
        <v>7</v>
      </c>
      <c r="R32" s="47">
        <v>20</v>
      </c>
      <c r="S32" s="47">
        <v>10</v>
      </c>
      <c r="T32" s="47">
        <v>15</v>
      </c>
      <c r="U32" s="47">
        <v>20</v>
      </c>
      <c r="V32" s="47">
        <v>8</v>
      </c>
      <c r="W32" s="47">
        <v>7</v>
      </c>
      <c r="X32" s="47">
        <v>20</v>
      </c>
      <c r="Y32" s="47">
        <v>10</v>
      </c>
      <c r="Z32" s="47">
        <v>15</v>
      </c>
      <c r="AA32" s="47">
        <v>20</v>
      </c>
      <c r="AB32" s="47">
        <v>8</v>
      </c>
      <c r="AC32" s="47">
        <v>7</v>
      </c>
      <c r="AD32" s="47">
        <v>20</v>
      </c>
      <c r="AE32" s="47">
        <v>10</v>
      </c>
      <c r="AF32" s="47">
        <v>15</v>
      </c>
      <c r="AG32" s="47">
        <v>20</v>
      </c>
      <c r="AH32" s="47">
        <v>8</v>
      </c>
      <c r="AI32" s="47">
        <v>7</v>
      </c>
      <c r="AJ32" s="47">
        <v>20</v>
      </c>
      <c r="AK32" s="47">
        <v>10</v>
      </c>
      <c r="AL32" s="47">
        <v>15</v>
      </c>
      <c r="AM32" s="47">
        <v>20</v>
      </c>
      <c r="AN32" s="47">
        <v>8</v>
      </c>
      <c r="AO32" s="47">
        <v>7</v>
      </c>
      <c r="AP32" s="47">
        <v>20</v>
      </c>
      <c r="AQ32" s="47">
        <v>10</v>
      </c>
      <c r="AR32" s="47">
        <v>15</v>
      </c>
      <c r="AS32" s="47">
        <v>20</v>
      </c>
      <c r="AT32" s="47">
        <v>8</v>
      </c>
      <c r="AU32" s="47">
        <v>7</v>
      </c>
      <c r="AV32" s="47">
        <f>SUM(F32:$K32)</f>
        <v>80</v>
      </c>
      <c r="AW32" s="47">
        <f t="shared" si="1"/>
        <v>80</v>
      </c>
      <c r="AX32" s="47">
        <f t="shared" si="2"/>
        <v>80</v>
      </c>
      <c r="AY32" s="47">
        <f t="shared" si="3"/>
        <v>80</v>
      </c>
      <c r="AZ32" s="47">
        <f t="shared" si="4"/>
        <v>80</v>
      </c>
      <c r="BA32" s="47">
        <f t="shared" si="5"/>
        <v>80</v>
      </c>
      <c r="BB32" s="47">
        <f t="shared" si="6"/>
        <v>80</v>
      </c>
      <c r="BC32" s="47">
        <f t="array" ref="BC32">MAX(IF(AV32:BB32&gt;0,AV32:BB32))</f>
        <v>80</v>
      </c>
      <c r="BD32" s="47">
        <f t="array" ref="BD32">MIN(IF(AV32:BB32&gt;0,AV32:BB32))</f>
        <v>80</v>
      </c>
      <c r="BE32" s="54">
        <f t="shared" si="7"/>
        <v>80</v>
      </c>
    </row>
    <row r="33" customHeight="1" spans="1:57">
      <c r="A33" s="47">
        <v>31</v>
      </c>
      <c r="B33" s="48" t="str">
        <f t="shared" si="0"/>
        <v>6号面试室31号考生</v>
      </c>
      <c r="C33" s="48" t="e">
        <f>INDEX(#REF!,MATCH(B33,#REF!,0))</f>
        <v>#REF!</v>
      </c>
      <c r="D33" s="48" t="e">
        <f>INDEX(#REF!,MATCH(B33,#REF!,0))</f>
        <v>#REF!</v>
      </c>
      <c r="E33" s="49" t="e">
        <f>INDEX(#REF!,MATCH(B33,#REF!,0))</f>
        <v>#REF!</v>
      </c>
      <c r="F33" s="47">
        <v>20</v>
      </c>
      <c r="G33" s="47">
        <v>10</v>
      </c>
      <c r="H33" s="47">
        <v>15</v>
      </c>
      <c r="I33" s="47">
        <v>20</v>
      </c>
      <c r="J33" s="47">
        <v>8</v>
      </c>
      <c r="K33" s="47">
        <v>7</v>
      </c>
      <c r="L33" s="47">
        <v>20</v>
      </c>
      <c r="M33" s="47">
        <v>10</v>
      </c>
      <c r="N33" s="47">
        <v>15</v>
      </c>
      <c r="O33" s="47">
        <v>20</v>
      </c>
      <c r="P33" s="47">
        <v>8</v>
      </c>
      <c r="Q33" s="47">
        <v>7</v>
      </c>
      <c r="R33" s="47">
        <v>20</v>
      </c>
      <c r="S33" s="47">
        <v>10</v>
      </c>
      <c r="T33" s="47">
        <v>15</v>
      </c>
      <c r="U33" s="47">
        <v>20</v>
      </c>
      <c r="V33" s="47">
        <v>8</v>
      </c>
      <c r="W33" s="47">
        <v>7</v>
      </c>
      <c r="X33" s="47">
        <v>20</v>
      </c>
      <c r="Y33" s="47">
        <v>10</v>
      </c>
      <c r="Z33" s="47">
        <v>15</v>
      </c>
      <c r="AA33" s="47">
        <v>20</v>
      </c>
      <c r="AB33" s="47">
        <v>8</v>
      </c>
      <c r="AC33" s="47">
        <v>7</v>
      </c>
      <c r="AD33" s="47">
        <v>20</v>
      </c>
      <c r="AE33" s="47">
        <v>10</v>
      </c>
      <c r="AF33" s="47">
        <v>15</v>
      </c>
      <c r="AG33" s="47">
        <v>20</v>
      </c>
      <c r="AH33" s="47">
        <v>8</v>
      </c>
      <c r="AI33" s="47">
        <v>7</v>
      </c>
      <c r="AJ33" s="47">
        <v>20</v>
      </c>
      <c r="AK33" s="47">
        <v>10</v>
      </c>
      <c r="AL33" s="47">
        <v>15</v>
      </c>
      <c r="AM33" s="47">
        <v>20</v>
      </c>
      <c r="AN33" s="47">
        <v>8</v>
      </c>
      <c r="AO33" s="47">
        <v>7</v>
      </c>
      <c r="AP33" s="47">
        <v>20</v>
      </c>
      <c r="AQ33" s="47">
        <v>10</v>
      </c>
      <c r="AR33" s="47">
        <v>15</v>
      </c>
      <c r="AS33" s="47">
        <v>20</v>
      </c>
      <c r="AT33" s="47">
        <v>8</v>
      </c>
      <c r="AU33" s="47">
        <v>7</v>
      </c>
      <c r="AV33" s="47">
        <f>SUM(F33:$K33)</f>
        <v>80</v>
      </c>
      <c r="AW33" s="47">
        <f t="shared" si="1"/>
        <v>80</v>
      </c>
      <c r="AX33" s="47">
        <f t="shared" si="2"/>
        <v>80</v>
      </c>
      <c r="AY33" s="47">
        <f t="shared" si="3"/>
        <v>80</v>
      </c>
      <c r="AZ33" s="47">
        <f t="shared" si="4"/>
        <v>80</v>
      </c>
      <c r="BA33" s="47">
        <f t="shared" si="5"/>
        <v>80</v>
      </c>
      <c r="BB33" s="47">
        <f t="shared" si="6"/>
        <v>80</v>
      </c>
      <c r="BC33" s="47">
        <f t="array" ref="BC33">MAX(IF(AV33:BB33&gt;0,AV33:BB33))</f>
        <v>80</v>
      </c>
      <c r="BD33" s="47">
        <f t="array" ref="BD33">MIN(IF(AV33:BB33&gt;0,AV33:BB33))</f>
        <v>80</v>
      </c>
      <c r="BE33" s="54">
        <f t="shared" si="7"/>
        <v>80</v>
      </c>
    </row>
    <row r="34" customHeight="1" spans="1:57">
      <c r="A34" s="47">
        <v>32</v>
      </c>
      <c r="B34" s="48" t="str">
        <f t="shared" si="0"/>
        <v>6号面试室32号考生</v>
      </c>
      <c r="C34" s="48" t="e">
        <f>INDEX(#REF!,MATCH(B34,#REF!,0))</f>
        <v>#REF!</v>
      </c>
      <c r="D34" s="48" t="e">
        <f>INDEX(#REF!,MATCH(B34,#REF!,0))</f>
        <v>#REF!</v>
      </c>
      <c r="E34" s="49" t="e">
        <f>INDEX(#REF!,MATCH(B34,#REF!,0))</f>
        <v>#REF!</v>
      </c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>
        <f>SUM(F34:$K34)</f>
        <v>0</v>
      </c>
      <c r="AW34" s="47">
        <f t="shared" si="1"/>
        <v>0</v>
      </c>
      <c r="AX34" s="47">
        <f t="shared" si="2"/>
        <v>0</v>
      </c>
      <c r="AY34" s="47">
        <f t="shared" si="3"/>
        <v>0</v>
      </c>
      <c r="AZ34" s="47">
        <f t="shared" si="4"/>
        <v>0</v>
      </c>
      <c r="BA34" s="47">
        <f t="shared" si="5"/>
        <v>0</v>
      </c>
      <c r="BB34" s="47">
        <f t="shared" si="6"/>
        <v>0</v>
      </c>
      <c r="BC34" s="47">
        <f t="array" ref="BC34">MAX(IF(AV34:BB34&gt;0,AV34:BB34))</f>
        <v>0</v>
      </c>
      <c r="BD34" s="47">
        <f t="array" ref="BD34">MIN(IF(AV34:BB34&gt;0,AV34:BB34))</f>
        <v>0</v>
      </c>
      <c r="BE34" s="54">
        <f t="shared" si="7"/>
        <v>0</v>
      </c>
    </row>
    <row r="35" customHeight="1" spans="1:57">
      <c r="A35" s="47">
        <v>33</v>
      </c>
      <c r="B35" s="48" t="str">
        <f t="shared" ref="B35:B52" si="8">$BC$1&amp;"号面试室"&amp;A35&amp;"号考生"</f>
        <v>6号面试室33号考生</v>
      </c>
      <c r="C35" s="48" t="e">
        <f>INDEX(#REF!,MATCH(B35,#REF!,0))</f>
        <v>#REF!</v>
      </c>
      <c r="D35" s="48" t="e">
        <f>INDEX(#REF!,MATCH(B35,#REF!,0))</f>
        <v>#REF!</v>
      </c>
      <c r="E35" s="49" t="e">
        <f>INDEX(#REF!,MATCH(B35,#REF!,0))</f>
        <v>#REF!</v>
      </c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>
        <f>SUM(F35:$K35)</f>
        <v>0</v>
      </c>
      <c r="AW35" s="47">
        <f t="shared" ref="AW35:AW52" si="9">SUM(L35:Q35)</f>
        <v>0</v>
      </c>
      <c r="AX35" s="47">
        <f t="shared" ref="AX35:AX52" si="10">SUM(R35:W35)</f>
        <v>0</v>
      </c>
      <c r="AY35" s="47">
        <f t="shared" ref="AY35:AY52" si="11">SUM(X35:AC35)</f>
        <v>0</v>
      </c>
      <c r="AZ35" s="47">
        <f t="shared" ref="AZ35:AZ52" si="12">SUM(AD35:AI35)</f>
        <v>0</v>
      </c>
      <c r="BA35" s="47">
        <f t="shared" ref="BA35:BA52" si="13">SUM(AJ35:AO35)</f>
        <v>0</v>
      </c>
      <c r="BB35" s="47">
        <f t="shared" ref="BB35:BB52" si="14">SUM(AP35:AU35)</f>
        <v>0</v>
      </c>
      <c r="BC35" s="47">
        <f t="array" ref="BC35">MAX(IF(AV35:BB35&gt;0,AV35:BB35))</f>
        <v>0</v>
      </c>
      <c r="BD35" s="47">
        <f t="array" ref="BD35">MIN(IF(AV35:BB35&gt;0,AV35:BB35))</f>
        <v>0</v>
      </c>
      <c r="BE35" s="54">
        <f t="shared" si="7"/>
        <v>0</v>
      </c>
    </row>
    <row r="36" customHeight="1" spans="1:57">
      <c r="A36" s="47">
        <v>34</v>
      </c>
      <c r="B36" s="48" t="str">
        <f t="shared" si="8"/>
        <v>6号面试室34号考生</v>
      </c>
      <c r="C36" s="48" t="e">
        <f>INDEX(#REF!,MATCH(B36,#REF!,0))</f>
        <v>#REF!</v>
      </c>
      <c r="D36" s="48" t="e">
        <f>INDEX(#REF!,MATCH(B36,#REF!,0))</f>
        <v>#REF!</v>
      </c>
      <c r="E36" s="49" t="e">
        <f>INDEX(#REF!,MATCH(B36,#REF!,0))</f>
        <v>#REF!</v>
      </c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47"/>
      <c r="AU36" s="47"/>
      <c r="AV36" s="47">
        <f>SUM(F36:$K36)</f>
        <v>0</v>
      </c>
      <c r="AW36" s="47">
        <f t="shared" si="9"/>
        <v>0</v>
      </c>
      <c r="AX36" s="47">
        <f t="shared" si="10"/>
        <v>0</v>
      </c>
      <c r="AY36" s="47">
        <f t="shared" si="11"/>
        <v>0</v>
      </c>
      <c r="AZ36" s="47">
        <f t="shared" si="12"/>
        <v>0</v>
      </c>
      <c r="BA36" s="47">
        <f t="shared" si="13"/>
        <v>0</v>
      </c>
      <c r="BB36" s="47">
        <f t="shared" si="14"/>
        <v>0</v>
      </c>
      <c r="BC36" s="47">
        <f t="array" ref="BC36">MAX(IF(AV36:BB36&gt;0,AV36:BB36))</f>
        <v>0</v>
      </c>
      <c r="BD36" s="47">
        <f t="array" ref="BD36">MIN(IF(AV36:BB36&gt;0,AV36:BB36))</f>
        <v>0</v>
      </c>
      <c r="BE36" s="54">
        <f t="shared" si="7"/>
        <v>0</v>
      </c>
    </row>
    <row r="37" customHeight="1" spans="1:57">
      <c r="A37" s="47">
        <v>35</v>
      </c>
      <c r="B37" s="48" t="str">
        <f t="shared" si="8"/>
        <v>6号面试室35号考生</v>
      </c>
      <c r="C37" s="48" t="e">
        <f>INDEX(#REF!,MATCH(B37,#REF!,0))</f>
        <v>#REF!</v>
      </c>
      <c r="D37" s="48" t="e">
        <f>INDEX(#REF!,MATCH(B37,#REF!,0))</f>
        <v>#REF!</v>
      </c>
      <c r="E37" s="49" t="e">
        <f>INDEX(#REF!,MATCH(B37,#REF!,0))</f>
        <v>#REF!</v>
      </c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>
        <f>SUM(F37:$K37)</f>
        <v>0</v>
      </c>
      <c r="AW37" s="47">
        <f t="shared" si="9"/>
        <v>0</v>
      </c>
      <c r="AX37" s="47">
        <f t="shared" si="10"/>
        <v>0</v>
      </c>
      <c r="AY37" s="47">
        <f t="shared" si="11"/>
        <v>0</v>
      </c>
      <c r="AZ37" s="47">
        <f t="shared" si="12"/>
        <v>0</v>
      </c>
      <c r="BA37" s="47">
        <f t="shared" si="13"/>
        <v>0</v>
      </c>
      <c r="BB37" s="47">
        <f t="shared" si="14"/>
        <v>0</v>
      </c>
      <c r="BC37" s="47">
        <f t="array" ref="BC37">MAX(IF(AV37:BB37&gt;0,AV37:BB37))</f>
        <v>0</v>
      </c>
      <c r="BD37" s="47">
        <f t="array" ref="BD37">MIN(IF(AV37:BB37&gt;0,AV37:BB37))</f>
        <v>0</v>
      </c>
      <c r="BE37" s="54">
        <f t="shared" si="7"/>
        <v>0</v>
      </c>
    </row>
    <row r="38" customHeight="1" spans="1:57">
      <c r="A38" s="47">
        <v>36</v>
      </c>
      <c r="B38" s="48" t="str">
        <f t="shared" si="8"/>
        <v>6号面试室36号考生</v>
      </c>
      <c r="C38" s="48" t="e">
        <f>INDEX(#REF!,MATCH(B38,#REF!,0))</f>
        <v>#REF!</v>
      </c>
      <c r="D38" s="48" t="e">
        <f>INDEX(#REF!,MATCH(B38,#REF!,0))</f>
        <v>#REF!</v>
      </c>
      <c r="E38" s="49" t="e">
        <f>INDEX(#REF!,MATCH(B38,#REF!,0))</f>
        <v>#REF!</v>
      </c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  <c r="AT38" s="47"/>
      <c r="AU38" s="47"/>
      <c r="AV38" s="47">
        <f>SUM(F38:$K38)</f>
        <v>0</v>
      </c>
      <c r="AW38" s="47">
        <f t="shared" si="9"/>
        <v>0</v>
      </c>
      <c r="AX38" s="47">
        <f t="shared" si="10"/>
        <v>0</v>
      </c>
      <c r="AY38" s="47">
        <f t="shared" si="11"/>
        <v>0</v>
      </c>
      <c r="AZ38" s="47">
        <f t="shared" si="12"/>
        <v>0</v>
      </c>
      <c r="BA38" s="47">
        <f t="shared" si="13"/>
        <v>0</v>
      </c>
      <c r="BB38" s="47">
        <f t="shared" si="14"/>
        <v>0</v>
      </c>
      <c r="BC38" s="47">
        <f t="array" ref="BC38">MAX(IF(AV38:BB38&gt;0,AV38:BB38))</f>
        <v>0</v>
      </c>
      <c r="BD38" s="47">
        <f t="array" ref="BD38">MIN(IF(AV38:BB38&gt;0,AV38:BB38))</f>
        <v>0</v>
      </c>
      <c r="BE38" s="54">
        <f t="shared" si="7"/>
        <v>0</v>
      </c>
    </row>
    <row r="39" customHeight="1" spans="1:57">
      <c r="A39" s="47">
        <v>37</v>
      </c>
      <c r="B39" s="48" t="str">
        <f t="shared" si="8"/>
        <v>6号面试室37号考生</v>
      </c>
      <c r="C39" s="48" t="e">
        <f>INDEX(#REF!,MATCH(B39,#REF!,0))</f>
        <v>#REF!</v>
      </c>
      <c r="D39" s="48" t="e">
        <f>INDEX(#REF!,MATCH(B39,#REF!,0))</f>
        <v>#REF!</v>
      </c>
      <c r="E39" s="49" t="e">
        <f>INDEX(#REF!,MATCH(B39,#REF!,0))</f>
        <v>#REF!</v>
      </c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>
        <f>SUM(F39:$K39)</f>
        <v>0</v>
      </c>
      <c r="AW39" s="47">
        <f t="shared" si="9"/>
        <v>0</v>
      </c>
      <c r="AX39" s="47">
        <f t="shared" si="10"/>
        <v>0</v>
      </c>
      <c r="AY39" s="47">
        <f t="shared" si="11"/>
        <v>0</v>
      </c>
      <c r="AZ39" s="47">
        <f t="shared" si="12"/>
        <v>0</v>
      </c>
      <c r="BA39" s="47">
        <f t="shared" si="13"/>
        <v>0</v>
      </c>
      <c r="BB39" s="47">
        <f t="shared" si="14"/>
        <v>0</v>
      </c>
      <c r="BC39" s="47">
        <f t="array" ref="BC39">MAX(IF(AV39:BB39&gt;0,AV39:BB39))</f>
        <v>0</v>
      </c>
      <c r="BD39" s="47">
        <f t="array" ref="BD39">MIN(IF(AV39:BB39&gt;0,AV39:BB39))</f>
        <v>0</v>
      </c>
      <c r="BE39" s="54">
        <f t="shared" si="7"/>
        <v>0</v>
      </c>
    </row>
    <row r="40" customHeight="1" spans="1:57">
      <c r="A40" s="47">
        <v>38</v>
      </c>
      <c r="B40" s="48" t="str">
        <f t="shared" si="8"/>
        <v>6号面试室38号考生</v>
      </c>
      <c r="C40" s="48" t="e">
        <f>INDEX(#REF!,MATCH(B40,#REF!,0))</f>
        <v>#REF!</v>
      </c>
      <c r="D40" s="48" t="e">
        <f>INDEX(#REF!,MATCH(B40,#REF!,0))</f>
        <v>#REF!</v>
      </c>
      <c r="E40" s="49" t="e">
        <f>INDEX(#REF!,MATCH(B40,#REF!,0))</f>
        <v>#REF!</v>
      </c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  <c r="AT40" s="47"/>
      <c r="AU40" s="47"/>
      <c r="AV40" s="47">
        <f>SUM(F40:$K40)</f>
        <v>0</v>
      </c>
      <c r="AW40" s="47">
        <f t="shared" si="9"/>
        <v>0</v>
      </c>
      <c r="AX40" s="47">
        <f t="shared" si="10"/>
        <v>0</v>
      </c>
      <c r="AY40" s="47">
        <f t="shared" si="11"/>
        <v>0</v>
      </c>
      <c r="AZ40" s="47">
        <f t="shared" si="12"/>
        <v>0</v>
      </c>
      <c r="BA40" s="47">
        <f t="shared" si="13"/>
        <v>0</v>
      </c>
      <c r="BB40" s="47">
        <f t="shared" si="14"/>
        <v>0</v>
      </c>
      <c r="BC40" s="47">
        <f t="array" ref="BC40">MAX(IF(AV40:BB40&gt;0,AV40:BB40))</f>
        <v>0</v>
      </c>
      <c r="BD40" s="47">
        <f t="array" ref="BD40">MIN(IF(AV40:BB40&gt;0,AV40:BB40))</f>
        <v>0</v>
      </c>
      <c r="BE40" s="54">
        <f t="shared" si="7"/>
        <v>0</v>
      </c>
    </row>
    <row r="41" customHeight="1" spans="1:57">
      <c r="A41" s="47">
        <v>39</v>
      </c>
      <c r="B41" s="48" t="str">
        <f t="shared" si="8"/>
        <v>6号面试室39号考生</v>
      </c>
      <c r="C41" s="48" t="e">
        <f>INDEX(#REF!,MATCH(B41,#REF!,0))</f>
        <v>#REF!</v>
      </c>
      <c r="D41" s="48" t="e">
        <f>INDEX(#REF!,MATCH(B41,#REF!,0))</f>
        <v>#REF!</v>
      </c>
      <c r="E41" s="49" t="e">
        <f>INDEX(#REF!,MATCH(B41,#REF!,0))</f>
        <v>#REF!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>
        <f>SUM(F41:$K41)</f>
        <v>0</v>
      </c>
      <c r="AW41" s="47">
        <f t="shared" si="9"/>
        <v>0</v>
      </c>
      <c r="AX41" s="47">
        <f t="shared" si="10"/>
        <v>0</v>
      </c>
      <c r="AY41" s="47">
        <f t="shared" si="11"/>
        <v>0</v>
      </c>
      <c r="AZ41" s="47">
        <f t="shared" si="12"/>
        <v>0</v>
      </c>
      <c r="BA41" s="47">
        <f t="shared" si="13"/>
        <v>0</v>
      </c>
      <c r="BB41" s="47">
        <f t="shared" si="14"/>
        <v>0</v>
      </c>
      <c r="BC41" s="47">
        <f t="array" ref="BC41">MAX(IF(AV41:BB41&gt;0,AV41:BB41))</f>
        <v>0</v>
      </c>
      <c r="BD41" s="47">
        <f t="array" ref="BD41">MIN(IF(AV41:BB41&gt;0,AV41:BB41))</f>
        <v>0</v>
      </c>
      <c r="BE41" s="54">
        <f t="shared" si="7"/>
        <v>0</v>
      </c>
    </row>
    <row r="42" customHeight="1" spans="1:57">
      <c r="A42" s="47">
        <v>40</v>
      </c>
      <c r="B42" s="48" t="str">
        <f t="shared" si="8"/>
        <v>6号面试室40号考生</v>
      </c>
      <c r="C42" s="48" t="e">
        <f>INDEX(#REF!,MATCH(B42,#REF!,0))</f>
        <v>#REF!</v>
      </c>
      <c r="D42" s="48" t="e">
        <f>INDEX(#REF!,MATCH(B42,#REF!,0))</f>
        <v>#REF!</v>
      </c>
      <c r="E42" s="49" t="e">
        <f>INDEX(#REF!,MATCH(B42,#REF!,0))</f>
        <v>#REF!</v>
      </c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47"/>
      <c r="AU42" s="47"/>
      <c r="AV42" s="47">
        <f>SUM(F42:$K42)</f>
        <v>0</v>
      </c>
      <c r="AW42" s="47">
        <f t="shared" si="9"/>
        <v>0</v>
      </c>
      <c r="AX42" s="47">
        <f t="shared" si="10"/>
        <v>0</v>
      </c>
      <c r="AY42" s="47">
        <f t="shared" si="11"/>
        <v>0</v>
      </c>
      <c r="AZ42" s="47">
        <f t="shared" si="12"/>
        <v>0</v>
      </c>
      <c r="BA42" s="47">
        <f t="shared" si="13"/>
        <v>0</v>
      </c>
      <c r="BB42" s="47">
        <f t="shared" si="14"/>
        <v>0</v>
      </c>
      <c r="BC42" s="47">
        <f t="array" ref="BC42">MAX(IF(AV42:BB42&gt;0,AV42:BB42))</f>
        <v>0</v>
      </c>
      <c r="BD42" s="47">
        <f t="array" ref="BD42">MIN(IF(AV42:BB42&gt;0,AV42:BB42))</f>
        <v>0</v>
      </c>
      <c r="BE42" s="54">
        <f t="shared" si="7"/>
        <v>0</v>
      </c>
    </row>
    <row r="43" customHeight="1" spans="1:57">
      <c r="A43" s="47">
        <v>41</v>
      </c>
      <c r="B43" s="48" t="str">
        <f t="shared" si="8"/>
        <v>6号面试室41号考生</v>
      </c>
      <c r="C43" s="48" t="e">
        <f>INDEX(#REF!,MATCH(B43,#REF!,0))</f>
        <v>#REF!</v>
      </c>
      <c r="D43" s="48" t="e">
        <f>INDEX(#REF!,MATCH(B43,#REF!,0))</f>
        <v>#REF!</v>
      </c>
      <c r="E43" s="49" t="e">
        <f>INDEX(#REF!,MATCH(B43,#REF!,0))</f>
        <v>#REF!</v>
      </c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>
        <f>SUM(F43:$K43)</f>
        <v>0</v>
      </c>
      <c r="AW43" s="47">
        <f t="shared" si="9"/>
        <v>0</v>
      </c>
      <c r="AX43" s="47">
        <f t="shared" si="10"/>
        <v>0</v>
      </c>
      <c r="AY43" s="47">
        <f t="shared" si="11"/>
        <v>0</v>
      </c>
      <c r="AZ43" s="47">
        <f t="shared" si="12"/>
        <v>0</v>
      </c>
      <c r="BA43" s="47">
        <f t="shared" si="13"/>
        <v>0</v>
      </c>
      <c r="BB43" s="47">
        <f t="shared" si="14"/>
        <v>0</v>
      </c>
      <c r="BC43" s="47">
        <f t="array" ref="BC43">MAX(IF(AV43:BB43&gt;0,AV43:BB43))</f>
        <v>0</v>
      </c>
      <c r="BD43" s="47">
        <f t="array" ref="BD43">MIN(IF(AV43:BB43&gt;0,AV43:BB43))</f>
        <v>0</v>
      </c>
      <c r="BE43" s="54">
        <f t="shared" si="7"/>
        <v>0</v>
      </c>
    </row>
    <row r="44" customHeight="1" spans="1:57">
      <c r="A44" s="47">
        <v>42</v>
      </c>
      <c r="B44" s="48" t="str">
        <f t="shared" si="8"/>
        <v>6号面试室42号考生</v>
      </c>
      <c r="C44" s="48" t="e">
        <f>INDEX(#REF!,MATCH(B44,#REF!,0))</f>
        <v>#REF!</v>
      </c>
      <c r="D44" s="48" t="e">
        <f>INDEX(#REF!,MATCH(B44,#REF!,0))</f>
        <v>#REF!</v>
      </c>
      <c r="E44" s="49" t="e">
        <f>INDEX(#REF!,MATCH(B44,#REF!,0))</f>
        <v>#REF!</v>
      </c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>
        <f>SUM(F44:$K44)</f>
        <v>0</v>
      </c>
      <c r="AW44" s="47">
        <f t="shared" si="9"/>
        <v>0</v>
      </c>
      <c r="AX44" s="47">
        <f t="shared" si="10"/>
        <v>0</v>
      </c>
      <c r="AY44" s="47">
        <f t="shared" si="11"/>
        <v>0</v>
      </c>
      <c r="AZ44" s="47">
        <f t="shared" si="12"/>
        <v>0</v>
      </c>
      <c r="BA44" s="47">
        <f t="shared" si="13"/>
        <v>0</v>
      </c>
      <c r="BB44" s="47">
        <f t="shared" si="14"/>
        <v>0</v>
      </c>
      <c r="BC44" s="47">
        <f t="array" ref="BC44">MAX(IF(AV44:BB44&gt;0,AV44:BB44))</f>
        <v>0</v>
      </c>
      <c r="BD44" s="47">
        <f t="array" ref="BD44">MIN(IF(AV44:BB44&gt;0,AV44:BB44))</f>
        <v>0</v>
      </c>
      <c r="BE44" s="54">
        <f t="shared" si="7"/>
        <v>0</v>
      </c>
    </row>
    <row r="45" customHeight="1" spans="1:57">
      <c r="A45" s="47">
        <v>43</v>
      </c>
      <c r="B45" s="48" t="str">
        <f t="shared" si="8"/>
        <v>6号面试室43号考生</v>
      </c>
      <c r="C45" s="48" t="e">
        <f>INDEX(#REF!,MATCH(B45,#REF!,0))</f>
        <v>#REF!</v>
      </c>
      <c r="D45" s="48" t="e">
        <f>INDEX(#REF!,MATCH(B45,#REF!,0))</f>
        <v>#REF!</v>
      </c>
      <c r="E45" s="49" t="e">
        <f>INDEX(#REF!,MATCH(B45,#REF!,0))</f>
        <v>#REF!</v>
      </c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>
        <f>SUM(F45:$K45)</f>
        <v>0</v>
      </c>
      <c r="AW45" s="47">
        <f t="shared" si="9"/>
        <v>0</v>
      </c>
      <c r="AX45" s="47">
        <f t="shared" si="10"/>
        <v>0</v>
      </c>
      <c r="AY45" s="47">
        <f t="shared" si="11"/>
        <v>0</v>
      </c>
      <c r="AZ45" s="47">
        <f t="shared" si="12"/>
        <v>0</v>
      </c>
      <c r="BA45" s="47">
        <f t="shared" si="13"/>
        <v>0</v>
      </c>
      <c r="BB45" s="47">
        <f t="shared" si="14"/>
        <v>0</v>
      </c>
      <c r="BC45" s="47">
        <f t="array" ref="BC45">MAX(IF(AV45:BB45&gt;0,AV45:BB45))</f>
        <v>0</v>
      </c>
      <c r="BD45" s="47">
        <f t="array" ref="BD45">MIN(IF(AV45:BB45&gt;0,AV45:BB45))</f>
        <v>0</v>
      </c>
      <c r="BE45" s="54">
        <f t="shared" si="7"/>
        <v>0</v>
      </c>
    </row>
    <row r="46" customHeight="1" spans="1:57">
      <c r="A46" s="47">
        <v>44</v>
      </c>
      <c r="B46" s="48" t="str">
        <f t="shared" si="8"/>
        <v>6号面试室44号考生</v>
      </c>
      <c r="C46" s="48" t="e">
        <f>INDEX(#REF!,MATCH(B46,#REF!,0))</f>
        <v>#REF!</v>
      </c>
      <c r="D46" s="48" t="e">
        <f>INDEX(#REF!,MATCH(B46,#REF!,0))</f>
        <v>#REF!</v>
      </c>
      <c r="E46" s="49" t="e">
        <f>INDEX(#REF!,MATCH(B46,#REF!,0))</f>
        <v>#REF!</v>
      </c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>
        <f>SUM(F46:$K46)</f>
        <v>0</v>
      </c>
      <c r="AW46" s="47">
        <f t="shared" si="9"/>
        <v>0</v>
      </c>
      <c r="AX46" s="47">
        <f t="shared" si="10"/>
        <v>0</v>
      </c>
      <c r="AY46" s="47">
        <f t="shared" si="11"/>
        <v>0</v>
      </c>
      <c r="AZ46" s="47">
        <f t="shared" si="12"/>
        <v>0</v>
      </c>
      <c r="BA46" s="47">
        <f t="shared" si="13"/>
        <v>0</v>
      </c>
      <c r="BB46" s="47">
        <f t="shared" si="14"/>
        <v>0</v>
      </c>
      <c r="BC46" s="47">
        <f t="array" ref="BC46">MAX(IF(AV46:BB46&gt;0,AV46:BB46))</f>
        <v>0</v>
      </c>
      <c r="BD46" s="47">
        <f t="array" ref="BD46">MIN(IF(AV46:BB46&gt;0,AV46:BB46))</f>
        <v>0</v>
      </c>
      <c r="BE46" s="54">
        <f t="shared" si="7"/>
        <v>0</v>
      </c>
    </row>
    <row r="47" customHeight="1" spans="1:57">
      <c r="A47" s="47">
        <v>45</v>
      </c>
      <c r="B47" s="48" t="str">
        <f t="shared" si="8"/>
        <v>6号面试室45号考生</v>
      </c>
      <c r="C47" s="48" t="e">
        <f>INDEX(#REF!,MATCH(B47,#REF!,0))</f>
        <v>#REF!</v>
      </c>
      <c r="D47" s="48" t="e">
        <f>INDEX(#REF!,MATCH(B47,#REF!,0))</f>
        <v>#REF!</v>
      </c>
      <c r="E47" s="49" t="e">
        <f>INDEX(#REF!,MATCH(B47,#REF!,0))</f>
        <v>#REF!</v>
      </c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>
        <f>SUM(F47:$K47)</f>
        <v>0</v>
      </c>
      <c r="AW47" s="47">
        <f t="shared" si="9"/>
        <v>0</v>
      </c>
      <c r="AX47" s="47">
        <f t="shared" si="10"/>
        <v>0</v>
      </c>
      <c r="AY47" s="47">
        <f t="shared" si="11"/>
        <v>0</v>
      </c>
      <c r="AZ47" s="47">
        <f t="shared" si="12"/>
        <v>0</v>
      </c>
      <c r="BA47" s="47">
        <f t="shared" si="13"/>
        <v>0</v>
      </c>
      <c r="BB47" s="47">
        <f t="shared" si="14"/>
        <v>0</v>
      </c>
      <c r="BC47" s="47">
        <f t="array" ref="BC47">MAX(IF(AV47:BB47&gt;0,AV47:BB47))</f>
        <v>0</v>
      </c>
      <c r="BD47" s="47">
        <f t="array" ref="BD47">MIN(IF(AV47:BB47&gt;0,AV47:BB47))</f>
        <v>0</v>
      </c>
      <c r="BE47" s="54">
        <f t="shared" si="7"/>
        <v>0</v>
      </c>
    </row>
    <row r="48" customHeight="1" spans="1:57">
      <c r="A48" s="47">
        <v>46</v>
      </c>
      <c r="B48" s="48" t="str">
        <f t="shared" si="8"/>
        <v>6号面试室46号考生</v>
      </c>
      <c r="C48" s="48" t="e">
        <f>INDEX(#REF!,MATCH(B48,#REF!,0))</f>
        <v>#REF!</v>
      </c>
      <c r="D48" s="48" t="e">
        <f>INDEX(#REF!,MATCH(B48,#REF!,0))</f>
        <v>#REF!</v>
      </c>
      <c r="E48" s="49" t="e">
        <f>INDEX(#REF!,MATCH(B48,#REF!,0))</f>
        <v>#REF!</v>
      </c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>
        <f>SUM(F48:$K48)</f>
        <v>0</v>
      </c>
      <c r="AW48" s="47">
        <f t="shared" si="9"/>
        <v>0</v>
      </c>
      <c r="AX48" s="47">
        <f t="shared" si="10"/>
        <v>0</v>
      </c>
      <c r="AY48" s="47">
        <f t="shared" si="11"/>
        <v>0</v>
      </c>
      <c r="AZ48" s="47">
        <f t="shared" si="12"/>
        <v>0</v>
      </c>
      <c r="BA48" s="47">
        <f t="shared" si="13"/>
        <v>0</v>
      </c>
      <c r="BB48" s="47">
        <f t="shared" si="14"/>
        <v>0</v>
      </c>
      <c r="BC48" s="47">
        <f t="array" ref="BC48">MAX(IF(AV48:BB48&gt;0,AV48:BB48))</f>
        <v>0</v>
      </c>
      <c r="BD48" s="47">
        <f t="array" ref="BD48">MIN(IF(AV48:BB48&gt;0,AV48:BB48))</f>
        <v>0</v>
      </c>
      <c r="BE48" s="54">
        <f t="shared" si="7"/>
        <v>0</v>
      </c>
    </row>
    <row r="49" customHeight="1" spans="1:57">
      <c r="A49" s="47">
        <v>47</v>
      </c>
      <c r="B49" s="48" t="str">
        <f t="shared" si="8"/>
        <v>6号面试室47号考生</v>
      </c>
      <c r="C49" s="48" t="e">
        <f>INDEX(#REF!,MATCH(B49,#REF!,0))</f>
        <v>#REF!</v>
      </c>
      <c r="D49" s="48" t="e">
        <f>INDEX(#REF!,MATCH(B49,#REF!,0))</f>
        <v>#REF!</v>
      </c>
      <c r="E49" s="49" t="e">
        <f>INDEX(#REF!,MATCH(B49,#REF!,0))</f>
        <v>#REF!</v>
      </c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>
        <f>SUM(F49:$K49)</f>
        <v>0</v>
      </c>
      <c r="AW49" s="47">
        <f t="shared" si="9"/>
        <v>0</v>
      </c>
      <c r="AX49" s="47">
        <f t="shared" si="10"/>
        <v>0</v>
      </c>
      <c r="AY49" s="47">
        <f t="shared" si="11"/>
        <v>0</v>
      </c>
      <c r="AZ49" s="47">
        <f t="shared" si="12"/>
        <v>0</v>
      </c>
      <c r="BA49" s="47">
        <f t="shared" si="13"/>
        <v>0</v>
      </c>
      <c r="BB49" s="47">
        <f t="shared" si="14"/>
        <v>0</v>
      </c>
      <c r="BC49" s="47">
        <f t="array" ref="BC49">MAX(IF(AV49:BB49&gt;0,AV49:BB49))</f>
        <v>0</v>
      </c>
      <c r="BD49" s="47">
        <f t="array" ref="BD49">MIN(IF(AV49:BB49&gt;0,AV49:BB49))</f>
        <v>0</v>
      </c>
      <c r="BE49" s="54">
        <f t="shared" si="7"/>
        <v>0</v>
      </c>
    </row>
    <row r="50" customHeight="1" spans="1:57">
      <c r="A50" s="47">
        <v>48</v>
      </c>
      <c r="B50" s="48" t="str">
        <f t="shared" si="8"/>
        <v>6号面试室48号考生</v>
      </c>
      <c r="C50" s="48" t="e">
        <f>INDEX(#REF!,MATCH(B50,#REF!,0))</f>
        <v>#REF!</v>
      </c>
      <c r="D50" s="48" t="e">
        <f>INDEX(#REF!,MATCH(B50,#REF!,0))</f>
        <v>#REF!</v>
      </c>
      <c r="E50" s="49" t="e">
        <f>INDEX(#REF!,MATCH(B50,#REF!,0))</f>
        <v>#REF!</v>
      </c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>
        <f>SUM(F50:$K50)</f>
        <v>0</v>
      </c>
      <c r="AW50" s="47">
        <f t="shared" si="9"/>
        <v>0</v>
      </c>
      <c r="AX50" s="47">
        <f t="shared" si="10"/>
        <v>0</v>
      </c>
      <c r="AY50" s="47">
        <f t="shared" si="11"/>
        <v>0</v>
      </c>
      <c r="AZ50" s="47">
        <f t="shared" si="12"/>
        <v>0</v>
      </c>
      <c r="BA50" s="47">
        <f t="shared" si="13"/>
        <v>0</v>
      </c>
      <c r="BB50" s="47">
        <f t="shared" si="14"/>
        <v>0</v>
      </c>
      <c r="BC50" s="47">
        <f t="array" ref="BC50">MAX(IF(AV50:BB50&gt;0,AV50:BB50))</f>
        <v>0</v>
      </c>
      <c r="BD50" s="47">
        <f t="array" ref="BD50">MIN(IF(AV50:BB50&gt;0,AV50:BB50))</f>
        <v>0</v>
      </c>
      <c r="BE50" s="54">
        <f t="shared" si="7"/>
        <v>0</v>
      </c>
    </row>
    <row r="51" customHeight="1" spans="1:57">
      <c r="A51" s="47">
        <v>49</v>
      </c>
      <c r="B51" s="48" t="str">
        <f t="shared" si="8"/>
        <v>6号面试室49号考生</v>
      </c>
      <c r="C51" s="48" t="e">
        <f>INDEX(#REF!,MATCH(B51,#REF!,0))</f>
        <v>#REF!</v>
      </c>
      <c r="D51" s="48" t="e">
        <f>INDEX(#REF!,MATCH(B51,#REF!,0))</f>
        <v>#REF!</v>
      </c>
      <c r="E51" s="49" t="e">
        <f>INDEX(#REF!,MATCH(B51,#REF!,0))</f>
        <v>#REF!</v>
      </c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>
        <f>SUM(F51:$K51)</f>
        <v>0</v>
      </c>
      <c r="AW51" s="47">
        <f t="shared" si="9"/>
        <v>0</v>
      </c>
      <c r="AX51" s="47">
        <f t="shared" si="10"/>
        <v>0</v>
      </c>
      <c r="AY51" s="47">
        <f t="shared" si="11"/>
        <v>0</v>
      </c>
      <c r="AZ51" s="47">
        <f t="shared" si="12"/>
        <v>0</v>
      </c>
      <c r="BA51" s="47">
        <f t="shared" si="13"/>
        <v>0</v>
      </c>
      <c r="BB51" s="47">
        <f t="shared" si="14"/>
        <v>0</v>
      </c>
      <c r="BC51" s="47">
        <f t="array" ref="BC51">MAX(IF(AV51:BB51&gt;0,AV51:BB51))</f>
        <v>0</v>
      </c>
      <c r="BD51" s="47">
        <f t="array" ref="BD51">MIN(IF(AV51:BB51&gt;0,AV51:BB51))</f>
        <v>0</v>
      </c>
      <c r="BE51" s="54">
        <f t="shared" si="7"/>
        <v>0</v>
      </c>
    </row>
    <row r="52" customHeight="1" spans="1:57">
      <c r="A52" s="47">
        <v>50</v>
      </c>
      <c r="B52" s="48" t="str">
        <f t="shared" si="8"/>
        <v>6号面试室50号考生</v>
      </c>
      <c r="C52" s="48" t="e">
        <f>INDEX(#REF!,MATCH(B52,#REF!,0))</f>
        <v>#REF!</v>
      </c>
      <c r="D52" s="48" t="e">
        <f>INDEX(#REF!,MATCH(B52,#REF!,0))</f>
        <v>#REF!</v>
      </c>
      <c r="E52" s="49" t="e">
        <f>INDEX(#REF!,MATCH(B52,#REF!,0))</f>
        <v>#REF!</v>
      </c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47"/>
      <c r="AU52" s="47"/>
      <c r="AV52" s="47">
        <f>SUM(F52:$K52)</f>
        <v>0</v>
      </c>
      <c r="AW52" s="47">
        <f t="shared" si="9"/>
        <v>0</v>
      </c>
      <c r="AX52" s="47">
        <f t="shared" si="10"/>
        <v>0</v>
      </c>
      <c r="AY52" s="47">
        <f t="shared" si="11"/>
        <v>0</v>
      </c>
      <c r="AZ52" s="47">
        <f t="shared" si="12"/>
        <v>0</v>
      </c>
      <c r="BA52" s="47">
        <f t="shared" si="13"/>
        <v>0</v>
      </c>
      <c r="BB52" s="47">
        <f t="shared" si="14"/>
        <v>0</v>
      </c>
      <c r="BC52" s="47">
        <f t="array" ref="BC52">MAX(IF(AV52:BB52&gt;0,AV52:BB52))</f>
        <v>0</v>
      </c>
      <c r="BD52" s="47">
        <f t="array" ref="BD52">MIN(IF(AV52:BB52&gt;0,AV52:BB52))</f>
        <v>0</v>
      </c>
      <c r="BE52" s="54">
        <f t="shared" si="7"/>
        <v>0</v>
      </c>
    </row>
    <row r="53" customHeight="1" spans="1:57">
      <c r="A53" s="47"/>
      <c r="B53" s="48"/>
      <c r="C53" s="48"/>
      <c r="D53" s="48"/>
      <c r="E53" s="49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  <c r="AY53" s="47"/>
      <c r="AZ53" s="47"/>
      <c r="BA53" s="47"/>
      <c r="BB53" s="47"/>
      <c r="BC53" s="47"/>
      <c r="BD53" s="47"/>
      <c r="BE53" s="54"/>
    </row>
    <row r="54" customHeight="1" spans="1:57">
      <c r="A54" s="47"/>
      <c r="B54" s="48"/>
      <c r="C54" s="48"/>
      <c r="D54" s="48"/>
      <c r="E54" s="49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54"/>
    </row>
    <row r="55" customHeight="1" spans="1:57">
      <c r="A55" s="47"/>
      <c r="B55" s="48"/>
      <c r="C55" s="48"/>
      <c r="D55" s="48"/>
      <c r="E55" s="49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7"/>
      <c r="AV55" s="47"/>
      <c r="AW55" s="47"/>
      <c r="AX55" s="47"/>
      <c r="AY55" s="47"/>
      <c r="AZ55" s="47"/>
      <c r="BA55" s="47"/>
      <c r="BB55" s="47"/>
      <c r="BC55" s="47"/>
      <c r="BD55" s="47"/>
      <c r="BE55" s="54"/>
    </row>
    <row r="56" customHeight="1" spans="1:57">
      <c r="A56" s="47"/>
      <c r="B56" s="48"/>
      <c r="C56" s="48"/>
      <c r="D56" s="48"/>
      <c r="E56" s="49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  <c r="AT56" s="47"/>
      <c r="AU56" s="47"/>
      <c r="AV56" s="47"/>
      <c r="AW56" s="47"/>
      <c r="AX56" s="47"/>
      <c r="AY56" s="47"/>
      <c r="AZ56" s="47"/>
      <c r="BA56" s="47"/>
      <c r="BB56" s="47"/>
      <c r="BC56" s="47"/>
      <c r="BD56" s="47"/>
      <c r="BE56" s="54"/>
    </row>
    <row r="57" customHeight="1" spans="1:57">
      <c r="A57" s="47"/>
      <c r="B57" s="48"/>
      <c r="C57" s="48"/>
      <c r="D57" s="48"/>
      <c r="E57" s="49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47"/>
      <c r="BE57" s="54"/>
    </row>
    <row r="58" customHeight="1" spans="1:57">
      <c r="A58" s="47"/>
      <c r="B58" s="48"/>
      <c r="C58" s="48"/>
      <c r="D58" s="48"/>
      <c r="E58" s="49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54"/>
    </row>
    <row r="59" customHeight="1" spans="1:57">
      <c r="A59" s="47"/>
      <c r="B59" s="48"/>
      <c r="C59" s="48"/>
      <c r="D59" s="48"/>
      <c r="E59" s="49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54"/>
    </row>
    <row r="60" customHeight="1" spans="1:57">
      <c r="A60" s="47"/>
      <c r="B60" s="48"/>
      <c r="C60" s="48"/>
      <c r="D60" s="48"/>
      <c r="E60" s="49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54"/>
    </row>
    <row r="61" customHeight="1" spans="1:57">
      <c r="A61" s="47"/>
      <c r="B61" s="48"/>
      <c r="C61" s="48"/>
      <c r="D61" s="48"/>
      <c r="E61" s="49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54"/>
    </row>
    <row r="62" customHeight="1" spans="1:57">
      <c r="A62" s="47"/>
      <c r="B62" s="48"/>
      <c r="C62" s="48"/>
      <c r="D62" s="48"/>
      <c r="E62" s="49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54"/>
    </row>
    <row r="63" customHeight="1" spans="1:57">
      <c r="A63" s="47"/>
      <c r="B63" s="48"/>
      <c r="C63" s="48"/>
      <c r="D63" s="48"/>
      <c r="E63" s="49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54"/>
    </row>
    <row r="64" customHeight="1" spans="1:57">
      <c r="A64" s="47"/>
      <c r="B64" s="48"/>
      <c r="C64" s="48"/>
      <c r="D64" s="48"/>
      <c r="E64" s="49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  <c r="AX64" s="47"/>
      <c r="AY64" s="47"/>
      <c r="AZ64" s="47"/>
      <c r="BA64" s="47"/>
      <c r="BB64" s="47"/>
      <c r="BC64" s="47"/>
      <c r="BD64" s="47"/>
      <c r="BE64" s="54"/>
    </row>
    <row r="65" customHeight="1" spans="1:57">
      <c r="A65" s="47"/>
      <c r="B65" s="48"/>
      <c r="C65" s="48"/>
      <c r="D65" s="48"/>
      <c r="E65" s="49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  <c r="AY65" s="47"/>
      <c r="AZ65" s="47"/>
      <c r="BA65" s="47"/>
      <c r="BB65" s="47"/>
      <c r="BC65" s="47"/>
      <c r="BD65" s="47"/>
      <c r="BE65" s="54"/>
    </row>
    <row r="66" customHeight="1" spans="1:57">
      <c r="A66" s="47"/>
      <c r="B66" s="48"/>
      <c r="C66" s="48"/>
      <c r="D66" s="48"/>
      <c r="E66" s="49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  <c r="AQ66" s="47"/>
      <c r="AR66" s="47"/>
      <c r="AS66" s="47"/>
      <c r="AT66" s="47"/>
      <c r="AU66" s="47"/>
      <c r="AV66" s="47"/>
      <c r="AW66" s="47"/>
      <c r="AX66" s="47"/>
      <c r="AY66" s="47"/>
      <c r="AZ66" s="47"/>
      <c r="BA66" s="47"/>
      <c r="BB66" s="47"/>
      <c r="BC66" s="47"/>
      <c r="BD66" s="47"/>
      <c r="BE66" s="54"/>
    </row>
    <row r="67" customHeight="1" spans="1:57">
      <c r="A67" s="47"/>
      <c r="B67" s="48"/>
      <c r="C67" s="48"/>
      <c r="D67" s="48"/>
      <c r="E67" s="49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47"/>
      <c r="AT67" s="47"/>
      <c r="AU67" s="47"/>
      <c r="AV67" s="47"/>
      <c r="AW67" s="47"/>
      <c r="AX67" s="47"/>
      <c r="AY67" s="47"/>
      <c r="AZ67" s="47"/>
      <c r="BA67" s="47"/>
      <c r="BB67" s="47"/>
      <c r="BC67" s="47"/>
      <c r="BD67" s="47"/>
      <c r="BE67" s="54"/>
    </row>
    <row r="68" customHeight="1" spans="1:57">
      <c r="A68" s="47"/>
      <c r="B68" s="48"/>
      <c r="C68" s="48"/>
      <c r="D68" s="48"/>
      <c r="E68" s="49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7"/>
      <c r="BD68" s="47"/>
      <c r="BE68" s="54"/>
    </row>
    <row r="69" customHeight="1" spans="1:57">
      <c r="A69" s="47"/>
      <c r="B69" s="48"/>
      <c r="C69" s="48"/>
      <c r="D69" s="48"/>
      <c r="E69" s="49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  <c r="AY69" s="47"/>
      <c r="AZ69" s="47"/>
      <c r="BA69" s="47"/>
      <c r="BB69" s="47"/>
      <c r="BC69" s="47"/>
      <c r="BD69" s="47"/>
      <c r="BE69" s="54"/>
    </row>
    <row r="70" customHeight="1" spans="1:57">
      <c r="A70" s="47"/>
      <c r="B70" s="48"/>
      <c r="C70" s="48"/>
      <c r="D70" s="48"/>
      <c r="E70" s="49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  <c r="AX70" s="47"/>
      <c r="AY70" s="47"/>
      <c r="AZ70" s="47"/>
      <c r="BA70" s="47"/>
      <c r="BB70" s="47"/>
      <c r="BC70" s="47"/>
      <c r="BD70" s="47"/>
      <c r="BE70" s="54"/>
    </row>
    <row r="71" customHeight="1" spans="1:57">
      <c r="A71" s="47"/>
      <c r="B71" s="48"/>
      <c r="C71" s="48"/>
      <c r="D71" s="48"/>
      <c r="E71" s="49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  <c r="AZ71" s="47"/>
      <c r="BA71" s="47"/>
      <c r="BB71" s="47"/>
      <c r="BC71" s="47"/>
      <c r="BD71" s="47"/>
      <c r="BE71" s="54"/>
    </row>
    <row r="72" customHeight="1" spans="1:57">
      <c r="A72" s="47"/>
      <c r="B72" s="48"/>
      <c r="C72" s="48"/>
      <c r="D72" s="48"/>
      <c r="E72" s="49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  <c r="AT72" s="47"/>
      <c r="AU72" s="47"/>
      <c r="AV72" s="47"/>
      <c r="AW72" s="47"/>
      <c r="AX72" s="47"/>
      <c r="AY72" s="47"/>
      <c r="AZ72" s="47"/>
      <c r="BA72" s="47"/>
      <c r="BB72" s="47"/>
      <c r="BC72" s="47"/>
      <c r="BD72" s="47"/>
      <c r="BE72" s="54"/>
    </row>
    <row r="73" customHeight="1" spans="1:57">
      <c r="A73" s="47"/>
      <c r="B73" s="48"/>
      <c r="C73" s="48"/>
      <c r="D73" s="48"/>
      <c r="E73" s="49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  <c r="AY73" s="47"/>
      <c r="AZ73" s="47"/>
      <c r="BA73" s="47"/>
      <c r="BB73" s="47"/>
      <c r="BC73" s="47"/>
      <c r="BD73" s="47"/>
      <c r="BE73" s="54"/>
    </row>
    <row r="74" customHeight="1" spans="1:57">
      <c r="A74" s="47"/>
      <c r="B74" s="48"/>
      <c r="C74" s="48"/>
      <c r="D74" s="48"/>
      <c r="E74" s="49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  <c r="AT74" s="47"/>
      <c r="AU74" s="47"/>
      <c r="AV74" s="47"/>
      <c r="AW74" s="47"/>
      <c r="AX74" s="47"/>
      <c r="AY74" s="47"/>
      <c r="AZ74" s="47"/>
      <c r="BA74" s="47"/>
      <c r="BB74" s="47"/>
      <c r="BC74" s="47"/>
      <c r="BD74" s="47"/>
      <c r="BE74" s="54"/>
    </row>
    <row r="75" customHeight="1" spans="1:57">
      <c r="A75" s="47"/>
      <c r="B75" s="48"/>
      <c r="C75" s="48"/>
      <c r="D75" s="48"/>
      <c r="E75" s="49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  <c r="AT75" s="47"/>
      <c r="AU75" s="47"/>
      <c r="AV75" s="47"/>
      <c r="AW75" s="47"/>
      <c r="AX75" s="47"/>
      <c r="AY75" s="47"/>
      <c r="AZ75" s="47"/>
      <c r="BA75" s="47"/>
      <c r="BB75" s="47"/>
      <c r="BC75" s="47"/>
      <c r="BD75" s="47"/>
      <c r="BE75" s="54"/>
    </row>
    <row r="76" customHeight="1" spans="1:57">
      <c r="A76" s="47"/>
      <c r="B76" s="48"/>
      <c r="C76" s="48"/>
      <c r="D76" s="48"/>
      <c r="E76" s="49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47"/>
      <c r="AU76" s="47"/>
      <c r="AV76" s="47"/>
      <c r="AW76" s="47"/>
      <c r="AX76" s="47"/>
      <c r="AY76" s="47"/>
      <c r="AZ76" s="47"/>
      <c r="BA76" s="47"/>
      <c r="BB76" s="47"/>
      <c r="BC76" s="47"/>
      <c r="BD76" s="47"/>
      <c r="BE76" s="54"/>
    </row>
    <row r="77" customHeight="1" spans="1:57">
      <c r="A77" s="47"/>
      <c r="B77" s="48"/>
      <c r="C77" s="48"/>
      <c r="D77" s="48"/>
      <c r="E77" s="49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47"/>
      <c r="AS77" s="47"/>
      <c r="AT77" s="47"/>
      <c r="AU77" s="47"/>
      <c r="AV77" s="47"/>
      <c r="AW77" s="47"/>
      <c r="AX77" s="47"/>
      <c r="AY77" s="47"/>
      <c r="AZ77" s="47"/>
      <c r="BA77" s="47"/>
      <c r="BB77" s="47"/>
      <c r="BC77" s="47"/>
      <c r="BD77" s="47"/>
      <c r="BE77" s="54"/>
    </row>
    <row r="78" customHeight="1" spans="1:57">
      <c r="A78" s="47"/>
      <c r="B78" s="48"/>
      <c r="C78" s="48"/>
      <c r="D78" s="48"/>
      <c r="E78" s="49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47"/>
      <c r="AT78" s="47"/>
      <c r="AU78" s="47"/>
      <c r="AV78" s="47"/>
      <c r="AW78" s="47"/>
      <c r="AX78" s="47"/>
      <c r="AY78" s="47"/>
      <c r="AZ78" s="47"/>
      <c r="BA78" s="47"/>
      <c r="BB78" s="47"/>
      <c r="BC78" s="47"/>
      <c r="BD78" s="47"/>
      <c r="BE78" s="54"/>
    </row>
    <row r="79" customHeight="1" spans="1:57">
      <c r="A79" s="47"/>
      <c r="B79" s="48"/>
      <c r="C79" s="48"/>
      <c r="D79" s="48"/>
      <c r="E79" s="49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54"/>
    </row>
    <row r="80" customHeight="1" spans="1:57">
      <c r="A80" s="47"/>
      <c r="B80" s="48"/>
      <c r="C80" s="48"/>
      <c r="D80" s="48"/>
      <c r="E80" s="49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47"/>
      <c r="AR80" s="47"/>
      <c r="AS80" s="47"/>
      <c r="AT80" s="47"/>
      <c r="AU80" s="47"/>
      <c r="AV80" s="47"/>
      <c r="AW80" s="47"/>
      <c r="AX80" s="47"/>
      <c r="AY80" s="47"/>
      <c r="AZ80" s="47"/>
      <c r="BA80" s="47"/>
      <c r="BB80" s="47"/>
      <c r="BC80" s="47"/>
      <c r="BD80" s="47"/>
      <c r="BE80" s="54"/>
    </row>
    <row r="81" customHeight="1" spans="1:57">
      <c r="A81" s="47"/>
      <c r="B81" s="48"/>
      <c r="C81" s="48"/>
      <c r="D81" s="48"/>
      <c r="E81" s="49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7"/>
      <c r="AX81" s="47"/>
      <c r="AY81" s="47"/>
      <c r="AZ81" s="47"/>
      <c r="BA81" s="47"/>
      <c r="BB81" s="47"/>
      <c r="BC81" s="47"/>
      <c r="BD81" s="47"/>
      <c r="BE81" s="54"/>
    </row>
    <row r="82" customHeight="1" spans="1:57">
      <c r="A82" s="47"/>
      <c r="B82" s="48"/>
      <c r="C82" s="48"/>
      <c r="D82" s="48"/>
      <c r="E82" s="49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7"/>
      <c r="AV82" s="47"/>
      <c r="AW82" s="47"/>
      <c r="AX82" s="47"/>
      <c r="AY82" s="47"/>
      <c r="AZ82" s="47"/>
      <c r="BA82" s="47"/>
      <c r="BB82" s="47"/>
      <c r="BC82" s="47"/>
      <c r="BD82" s="47"/>
      <c r="BE82" s="54"/>
    </row>
    <row r="83" customHeight="1" spans="1:57">
      <c r="A83" s="47"/>
      <c r="B83" s="48"/>
      <c r="C83" s="48"/>
      <c r="D83" s="48"/>
      <c r="E83" s="49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7"/>
      <c r="AV83" s="47"/>
      <c r="AW83" s="47"/>
      <c r="AX83" s="47"/>
      <c r="AY83" s="47"/>
      <c r="AZ83" s="47"/>
      <c r="BA83" s="47"/>
      <c r="BB83" s="47"/>
      <c r="BC83" s="47"/>
      <c r="BD83" s="47"/>
      <c r="BE83" s="54"/>
    </row>
    <row r="84" customHeight="1" spans="1:57">
      <c r="A84" s="47"/>
      <c r="B84" s="48"/>
      <c r="C84" s="48"/>
      <c r="D84" s="48"/>
      <c r="E84" s="49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7"/>
      <c r="AV84" s="47"/>
      <c r="AW84" s="47"/>
      <c r="AX84" s="47"/>
      <c r="AY84" s="47"/>
      <c r="AZ84" s="47"/>
      <c r="BA84" s="47"/>
      <c r="BB84" s="47"/>
      <c r="BC84" s="47"/>
      <c r="BD84" s="47"/>
      <c r="BE84" s="54"/>
    </row>
    <row r="85" customHeight="1" spans="1:57">
      <c r="A85" s="47"/>
      <c r="B85" s="48"/>
      <c r="C85" s="48"/>
      <c r="D85" s="48"/>
      <c r="E85" s="49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  <c r="AT85" s="47"/>
      <c r="AU85" s="47"/>
      <c r="AV85" s="47"/>
      <c r="AW85" s="47"/>
      <c r="AX85" s="47"/>
      <c r="AY85" s="47"/>
      <c r="AZ85" s="47"/>
      <c r="BA85" s="47"/>
      <c r="BB85" s="47"/>
      <c r="BC85" s="47"/>
      <c r="BD85" s="47"/>
      <c r="BE85" s="54"/>
    </row>
    <row r="86" customHeight="1" spans="1:57">
      <c r="A86" s="47"/>
      <c r="B86" s="48"/>
      <c r="C86" s="48"/>
      <c r="D86" s="48"/>
      <c r="E86" s="49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  <c r="AT86" s="47"/>
      <c r="AU86" s="47"/>
      <c r="AV86" s="47"/>
      <c r="AW86" s="47"/>
      <c r="AX86" s="47"/>
      <c r="AY86" s="47"/>
      <c r="AZ86" s="47"/>
      <c r="BA86" s="47"/>
      <c r="BB86" s="47"/>
      <c r="BC86" s="47"/>
      <c r="BD86" s="47"/>
      <c r="BE86" s="54"/>
    </row>
    <row r="87" customHeight="1" spans="1:57">
      <c r="A87" s="47"/>
      <c r="B87" s="48"/>
      <c r="C87" s="48"/>
      <c r="D87" s="48"/>
      <c r="E87" s="49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  <c r="AT87" s="47"/>
      <c r="AU87" s="47"/>
      <c r="AV87" s="47"/>
      <c r="AW87" s="47"/>
      <c r="AX87" s="47"/>
      <c r="AY87" s="47"/>
      <c r="AZ87" s="47"/>
      <c r="BA87" s="47"/>
      <c r="BB87" s="47"/>
      <c r="BC87" s="47"/>
      <c r="BD87" s="47"/>
      <c r="BE87" s="54"/>
    </row>
    <row r="88" customHeight="1" spans="1:57">
      <c r="A88" s="47"/>
      <c r="B88" s="48"/>
      <c r="C88" s="48"/>
      <c r="D88" s="48"/>
      <c r="E88" s="49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  <c r="AT88" s="47"/>
      <c r="AU88" s="47"/>
      <c r="AV88" s="47"/>
      <c r="AW88" s="47"/>
      <c r="AX88" s="47"/>
      <c r="AY88" s="47"/>
      <c r="AZ88" s="47"/>
      <c r="BA88" s="47"/>
      <c r="BB88" s="47"/>
      <c r="BC88" s="47"/>
      <c r="BD88" s="47"/>
      <c r="BE88" s="54"/>
    </row>
    <row r="89" customHeight="1" spans="1:57">
      <c r="A89" s="47"/>
      <c r="B89" s="48"/>
      <c r="C89" s="48"/>
      <c r="D89" s="48"/>
      <c r="E89" s="49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47"/>
      <c r="AU89" s="47"/>
      <c r="AV89" s="47"/>
      <c r="AW89" s="47"/>
      <c r="AX89" s="47"/>
      <c r="AY89" s="47"/>
      <c r="AZ89" s="47"/>
      <c r="BA89" s="47"/>
      <c r="BB89" s="47"/>
      <c r="BC89" s="47"/>
      <c r="BD89" s="47"/>
      <c r="BE89" s="54"/>
    </row>
    <row r="90" customHeight="1" spans="1:57">
      <c r="A90" s="47"/>
      <c r="B90" s="48"/>
      <c r="C90" s="48"/>
      <c r="D90" s="48"/>
      <c r="E90" s="49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47"/>
      <c r="AU90" s="47"/>
      <c r="AV90" s="47"/>
      <c r="AW90" s="47"/>
      <c r="AX90" s="47"/>
      <c r="AY90" s="47"/>
      <c r="AZ90" s="47"/>
      <c r="BA90" s="47"/>
      <c r="BB90" s="47"/>
      <c r="BC90" s="47"/>
      <c r="BD90" s="47"/>
      <c r="BE90" s="54"/>
    </row>
    <row r="91" customHeight="1" spans="1:57">
      <c r="A91" s="47"/>
      <c r="B91" s="48"/>
      <c r="C91" s="48"/>
      <c r="D91" s="48"/>
      <c r="E91" s="49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47"/>
      <c r="AU91" s="47"/>
      <c r="AV91" s="47"/>
      <c r="AW91" s="47"/>
      <c r="AX91" s="47"/>
      <c r="AY91" s="47"/>
      <c r="AZ91" s="47"/>
      <c r="BA91" s="47"/>
      <c r="BB91" s="47"/>
      <c r="BC91" s="47"/>
      <c r="BD91" s="47"/>
      <c r="BE91" s="54"/>
    </row>
    <row r="92" customHeight="1" spans="1:57">
      <c r="A92" s="47"/>
      <c r="B92" s="48"/>
      <c r="C92" s="48"/>
      <c r="D92" s="48"/>
      <c r="E92" s="49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47"/>
      <c r="AU92" s="47"/>
      <c r="AV92" s="47"/>
      <c r="AW92" s="47"/>
      <c r="AX92" s="47"/>
      <c r="AY92" s="47"/>
      <c r="AZ92" s="47"/>
      <c r="BA92" s="47"/>
      <c r="BB92" s="47"/>
      <c r="BC92" s="47"/>
      <c r="BD92" s="47"/>
      <c r="BE92" s="54"/>
    </row>
    <row r="93" customHeight="1" spans="1:57">
      <c r="A93" s="47"/>
      <c r="B93" s="48"/>
      <c r="C93" s="48"/>
      <c r="D93" s="48"/>
      <c r="E93" s="49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54"/>
    </row>
    <row r="94" customHeight="1" spans="1:57">
      <c r="A94" s="47"/>
      <c r="B94" s="48"/>
      <c r="C94" s="48"/>
      <c r="D94" s="48"/>
      <c r="E94" s="49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54"/>
    </row>
    <row r="95" customHeight="1" spans="1:57">
      <c r="A95" s="47"/>
      <c r="B95" s="48"/>
      <c r="C95" s="48"/>
      <c r="D95" s="48"/>
      <c r="E95" s="49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54"/>
    </row>
    <row r="96" customHeight="1" spans="1:57">
      <c r="A96" s="47"/>
      <c r="B96" s="48"/>
      <c r="C96" s="48"/>
      <c r="D96" s="48"/>
      <c r="E96" s="49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54"/>
    </row>
    <row r="97" customHeight="1" spans="1:57">
      <c r="A97" s="47"/>
      <c r="B97" s="48"/>
      <c r="C97" s="48"/>
      <c r="D97" s="48"/>
      <c r="E97" s="49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54"/>
    </row>
    <row r="98" customHeight="1" spans="1:57">
      <c r="A98" s="47"/>
      <c r="B98" s="48"/>
      <c r="C98" s="48"/>
      <c r="D98" s="48"/>
      <c r="E98" s="49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54"/>
    </row>
    <row r="99" customHeight="1" spans="1:57">
      <c r="A99" s="47"/>
      <c r="B99" s="48"/>
      <c r="C99" s="48"/>
      <c r="D99" s="48"/>
      <c r="E99" s="49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7"/>
      <c r="BD99" s="47"/>
      <c r="BE99" s="54"/>
    </row>
    <row r="100" customHeight="1" spans="1:57">
      <c r="A100" s="47"/>
      <c r="B100" s="48"/>
      <c r="C100" s="48"/>
      <c r="D100" s="48"/>
      <c r="E100" s="49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54"/>
    </row>
    <row r="101" customHeight="1" spans="1:57">
      <c r="A101" s="47"/>
      <c r="B101" s="48"/>
      <c r="C101" s="48"/>
      <c r="D101" s="48"/>
      <c r="E101" s="49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54"/>
    </row>
    <row r="102" customHeight="1" spans="1:57">
      <c r="A102" s="47"/>
      <c r="B102" s="48"/>
      <c r="C102" s="48"/>
      <c r="D102" s="48"/>
      <c r="E102" s="49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  <c r="BA102" s="47"/>
      <c r="BB102" s="47"/>
      <c r="BC102" s="47"/>
      <c r="BD102" s="47"/>
      <c r="BE102" s="54"/>
    </row>
    <row r="103" customHeight="1" spans="1:57">
      <c r="A103" s="47"/>
      <c r="B103" s="48"/>
      <c r="C103" s="48"/>
      <c r="D103" s="48"/>
      <c r="E103" s="49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54"/>
    </row>
    <row r="104" customHeight="1" spans="1:57">
      <c r="A104" s="47"/>
      <c r="B104" s="48"/>
      <c r="C104" s="48"/>
      <c r="D104" s="48"/>
      <c r="E104" s="49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47"/>
      <c r="BD104" s="47"/>
      <c r="BE104" s="54"/>
    </row>
    <row r="105" customHeight="1" spans="1:57">
      <c r="A105" s="47"/>
      <c r="B105" s="48"/>
      <c r="C105" s="48"/>
      <c r="D105" s="48"/>
      <c r="E105" s="49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54"/>
    </row>
    <row r="106" customHeight="1" spans="1:57">
      <c r="A106" s="47"/>
      <c r="B106" s="48"/>
      <c r="C106" s="48"/>
      <c r="D106" s="48"/>
      <c r="E106" s="49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54"/>
    </row>
    <row r="107" customHeight="1" spans="1:57">
      <c r="A107" s="47"/>
      <c r="B107" s="48"/>
      <c r="C107" s="48"/>
      <c r="D107" s="48"/>
      <c r="E107" s="49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  <c r="BC107" s="47"/>
      <c r="BD107" s="47"/>
      <c r="BE107" s="54"/>
    </row>
    <row r="108" customHeight="1" spans="1:57">
      <c r="A108" s="47"/>
      <c r="B108" s="48"/>
      <c r="C108" s="48"/>
      <c r="D108" s="48"/>
      <c r="E108" s="49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54"/>
    </row>
    <row r="109" customHeight="1" spans="1:57">
      <c r="A109" s="47"/>
      <c r="B109" s="48"/>
      <c r="C109" s="48"/>
      <c r="D109" s="48"/>
      <c r="E109" s="49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47"/>
      <c r="AU109" s="47"/>
      <c r="AV109" s="47"/>
      <c r="AW109" s="47"/>
      <c r="AX109" s="47"/>
      <c r="AY109" s="47"/>
      <c r="AZ109" s="47"/>
      <c r="BA109" s="47"/>
      <c r="BB109" s="47"/>
      <c r="BC109" s="47"/>
      <c r="BD109" s="47"/>
      <c r="BE109" s="54"/>
    </row>
    <row r="110" customHeight="1" spans="1:57">
      <c r="A110" s="47"/>
      <c r="B110" s="48"/>
      <c r="C110" s="48"/>
      <c r="D110" s="48"/>
      <c r="E110" s="49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54"/>
    </row>
    <row r="111" customHeight="1" spans="1:57">
      <c r="A111" s="47"/>
      <c r="B111" s="48"/>
      <c r="C111" s="48"/>
      <c r="D111" s="48"/>
      <c r="E111" s="49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54"/>
    </row>
    <row r="112" customHeight="1" spans="1:57">
      <c r="A112" s="47"/>
      <c r="B112" s="48"/>
      <c r="C112" s="48"/>
      <c r="D112" s="48"/>
      <c r="E112" s="49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54"/>
    </row>
    <row r="113" customHeight="1" spans="1:57">
      <c r="A113" s="47"/>
      <c r="B113" s="48"/>
      <c r="C113" s="48"/>
      <c r="D113" s="48"/>
      <c r="E113" s="49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54"/>
    </row>
    <row r="114" customHeight="1" spans="1:57">
      <c r="A114" s="47"/>
      <c r="B114" s="48"/>
      <c r="C114" s="48"/>
      <c r="D114" s="48"/>
      <c r="E114" s="49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54"/>
    </row>
    <row r="115" customHeight="1" spans="1:57">
      <c r="A115" s="47"/>
      <c r="B115" s="48"/>
      <c r="C115" s="48"/>
      <c r="D115" s="48"/>
      <c r="E115" s="49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54"/>
    </row>
    <row r="116" customHeight="1" spans="1:57">
      <c r="A116" s="47"/>
      <c r="B116" s="48"/>
      <c r="C116" s="48"/>
      <c r="D116" s="48"/>
      <c r="E116" s="49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54"/>
    </row>
    <row r="117" customHeight="1" spans="1:57">
      <c r="A117" s="47"/>
      <c r="B117" s="48"/>
      <c r="C117" s="48"/>
      <c r="D117" s="48"/>
      <c r="E117" s="49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54"/>
    </row>
    <row r="118" customHeight="1" spans="1:57">
      <c r="A118" s="47"/>
      <c r="B118" s="48"/>
      <c r="C118" s="48"/>
      <c r="D118" s="48"/>
      <c r="E118" s="49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54"/>
    </row>
    <row r="119" customHeight="1" spans="1:57">
      <c r="A119" s="47"/>
      <c r="B119" s="48"/>
      <c r="C119" s="48"/>
      <c r="D119" s="48"/>
      <c r="E119" s="49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54"/>
    </row>
    <row r="120" customHeight="1" spans="1:57">
      <c r="A120" s="47"/>
      <c r="B120" s="48"/>
      <c r="C120" s="48"/>
      <c r="D120" s="48"/>
      <c r="E120" s="49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  <c r="AZ120" s="47"/>
      <c r="BA120" s="47"/>
      <c r="BB120" s="47"/>
      <c r="BC120" s="47"/>
      <c r="BD120" s="47"/>
      <c r="BE120" s="54"/>
    </row>
    <row r="121" customHeight="1" spans="1:57">
      <c r="A121" s="47"/>
      <c r="B121" s="48"/>
      <c r="C121" s="48"/>
      <c r="D121" s="48"/>
      <c r="E121" s="49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54"/>
    </row>
    <row r="122" customHeight="1" spans="1:57">
      <c r="A122" s="47"/>
      <c r="B122" s="48"/>
      <c r="C122" s="48"/>
      <c r="D122" s="48"/>
      <c r="E122" s="49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  <c r="AZ122" s="47"/>
      <c r="BA122" s="47"/>
      <c r="BB122" s="47"/>
      <c r="BC122" s="47"/>
      <c r="BD122" s="47"/>
      <c r="BE122" s="54"/>
    </row>
    <row r="123" customHeight="1" spans="1:57">
      <c r="A123" s="47"/>
      <c r="B123" s="48"/>
      <c r="C123" s="48"/>
      <c r="D123" s="48"/>
      <c r="E123" s="49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47"/>
      <c r="AU123" s="47"/>
      <c r="AV123" s="47"/>
      <c r="AW123" s="47"/>
      <c r="AX123" s="47"/>
      <c r="AY123" s="47"/>
      <c r="AZ123" s="47"/>
      <c r="BA123" s="47"/>
      <c r="BB123" s="47"/>
      <c r="BC123" s="47"/>
      <c r="BD123" s="47"/>
      <c r="BE123" s="54"/>
    </row>
    <row r="124" customHeight="1" spans="1:57">
      <c r="A124" s="47"/>
      <c r="B124" s="48"/>
      <c r="C124" s="48"/>
      <c r="D124" s="48"/>
      <c r="E124" s="49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  <c r="AQ124" s="47"/>
      <c r="AR124" s="47"/>
      <c r="AS124" s="47"/>
      <c r="AT124" s="47"/>
      <c r="AU124" s="47"/>
      <c r="AV124" s="47"/>
      <c r="AW124" s="47"/>
      <c r="AX124" s="47"/>
      <c r="AY124" s="47"/>
      <c r="AZ124" s="47"/>
      <c r="BA124" s="47"/>
      <c r="BB124" s="47"/>
      <c r="BC124" s="47"/>
      <c r="BD124" s="47"/>
      <c r="BE124" s="54"/>
    </row>
    <row r="125" customHeight="1" spans="1:57">
      <c r="A125" s="47"/>
      <c r="B125" s="48"/>
      <c r="C125" s="48"/>
      <c r="D125" s="48"/>
      <c r="E125" s="49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  <c r="AU125" s="47"/>
      <c r="AV125" s="47"/>
      <c r="AW125" s="47"/>
      <c r="AX125" s="47"/>
      <c r="AY125" s="47"/>
      <c r="AZ125" s="47"/>
      <c r="BA125" s="47"/>
      <c r="BB125" s="47"/>
      <c r="BC125" s="47"/>
      <c r="BD125" s="47"/>
      <c r="BE125" s="54"/>
    </row>
    <row r="126" customHeight="1" spans="1:57">
      <c r="A126" s="47"/>
      <c r="B126" s="48"/>
      <c r="C126" s="48"/>
      <c r="D126" s="48"/>
      <c r="E126" s="49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7"/>
      <c r="AV126" s="47"/>
      <c r="AW126" s="47"/>
      <c r="AX126" s="47"/>
      <c r="AY126" s="47"/>
      <c r="AZ126" s="47"/>
      <c r="BA126" s="47"/>
      <c r="BB126" s="47"/>
      <c r="BC126" s="47"/>
      <c r="BD126" s="47"/>
      <c r="BE126" s="54"/>
    </row>
    <row r="127" customHeight="1" spans="1:57">
      <c r="A127" s="47"/>
      <c r="B127" s="48"/>
      <c r="C127" s="48"/>
      <c r="D127" s="48"/>
      <c r="E127" s="49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  <c r="AT127" s="47"/>
      <c r="AU127" s="47"/>
      <c r="AV127" s="47"/>
      <c r="AW127" s="47"/>
      <c r="AX127" s="47"/>
      <c r="AY127" s="47"/>
      <c r="AZ127" s="47"/>
      <c r="BA127" s="47"/>
      <c r="BB127" s="47"/>
      <c r="BC127" s="47"/>
      <c r="BD127" s="47"/>
      <c r="BE127" s="54"/>
    </row>
  </sheetData>
  <mergeCells count="9">
    <mergeCell ref="B1:AU1"/>
    <mergeCell ref="AV1:BB1"/>
    <mergeCell ref="F2:K2"/>
    <mergeCell ref="L2:Q2"/>
    <mergeCell ref="R2:W2"/>
    <mergeCell ref="X2:AC2"/>
    <mergeCell ref="AD2:AI2"/>
    <mergeCell ref="AJ2:AO2"/>
    <mergeCell ref="AP2:AU2"/>
  </mergeCells>
  <pageMargins left="0.314583333333333" right="0.314583333333333" top="0.747916666666667" bottom="0.747916666666667" header="0.314583333333333" footer="0.314583333333333"/>
  <pageSetup paperSize="9" scale="50" orientation="landscape" horizontalDpi="300" verticalDpi="3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:AQ127"/>
  <sheetViews>
    <sheetView zoomScale="70" zoomScaleNormal="70" workbookViewId="0">
      <selection activeCell="Y18" sqref="Y18"/>
    </sheetView>
  </sheetViews>
  <sheetFormatPr defaultColWidth="9" defaultRowHeight="20.15" customHeight="1"/>
  <cols>
    <col min="1" max="1" width="5.63333333333333" style="1" customWidth="1"/>
    <col min="2" max="2" width="19.6333333333333" style="1" customWidth="1"/>
    <col min="3" max="3" width="7.45" style="1" customWidth="1"/>
    <col min="4" max="4" width="7.36666666666667" style="42" customWidth="1"/>
    <col min="5" max="5" width="16.725" style="1" customWidth="1"/>
    <col min="6" max="39" width="6.63333333333333" style="1" customWidth="1"/>
    <col min="40" max="40" width="9" style="1" customWidth="1"/>
    <col min="41" max="41" width="9" style="1"/>
    <col min="42" max="42" width="9" style="43"/>
    <col min="43" max="43" width="13.0916666666667" customWidth="1"/>
  </cols>
  <sheetData>
    <row r="1" ht="47.25" customHeight="1" spans="2:43">
      <c r="B1" s="5" t="e">
        <f>#REF!</f>
        <v>#REF!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0" t="s">
        <v>26</v>
      </c>
      <c r="AI1" s="50"/>
      <c r="AJ1" s="50"/>
      <c r="AK1" s="50"/>
      <c r="AL1" s="50"/>
      <c r="AM1" s="50"/>
      <c r="AN1" s="50"/>
      <c r="AO1" s="51">
        <v>7</v>
      </c>
      <c r="AP1" s="52"/>
      <c r="AQ1" s="52"/>
    </row>
    <row r="2" s="41" customFormat="1" ht="40" customHeight="1" spans="1:43">
      <c r="A2" s="44" t="s">
        <v>27</v>
      </c>
      <c r="B2" s="44" t="s">
        <v>19</v>
      </c>
      <c r="C2" s="44" t="s">
        <v>28</v>
      </c>
      <c r="D2" s="45" t="s">
        <v>10</v>
      </c>
      <c r="E2" s="46" t="s">
        <v>7</v>
      </c>
      <c r="F2" s="45" t="s">
        <v>29</v>
      </c>
      <c r="G2" s="45"/>
      <c r="H2" s="45"/>
      <c r="I2" s="45"/>
      <c r="J2" s="45" t="s">
        <v>30</v>
      </c>
      <c r="K2" s="45"/>
      <c r="L2" s="45"/>
      <c r="M2" s="45"/>
      <c r="N2" s="45" t="s">
        <v>31</v>
      </c>
      <c r="O2" s="45"/>
      <c r="P2" s="45"/>
      <c r="Q2" s="45"/>
      <c r="R2" s="45" t="s">
        <v>32</v>
      </c>
      <c r="S2" s="45"/>
      <c r="T2" s="45"/>
      <c r="U2" s="45"/>
      <c r="V2" s="45" t="s">
        <v>33</v>
      </c>
      <c r="W2" s="45"/>
      <c r="X2" s="45"/>
      <c r="Y2" s="45"/>
      <c r="Z2" s="44" t="s">
        <v>34</v>
      </c>
      <c r="AA2" s="44"/>
      <c r="AB2" s="45"/>
      <c r="AC2" s="45"/>
      <c r="AD2" s="44" t="s">
        <v>35</v>
      </c>
      <c r="AE2" s="44"/>
      <c r="AF2" s="45"/>
      <c r="AG2" s="45"/>
      <c r="AH2" s="45">
        <v>1</v>
      </c>
      <c r="AI2" s="45">
        <v>2</v>
      </c>
      <c r="AJ2" s="45">
        <v>3</v>
      </c>
      <c r="AK2" s="45">
        <v>4</v>
      </c>
      <c r="AL2" s="45">
        <v>5</v>
      </c>
      <c r="AM2" s="45">
        <v>6</v>
      </c>
      <c r="AN2" s="45">
        <v>7</v>
      </c>
      <c r="AO2" s="45" t="s">
        <v>36</v>
      </c>
      <c r="AP2" s="45" t="s">
        <v>37</v>
      </c>
      <c r="AQ2" s="53" t="s">
        <v>38</v>
      </c>
    </row>
    <row r="3" customHeight="1" spans="1:43">
      <c r="A3" s="47">
        <v>1</v>
      </c>
      <c r="B3" s="48" t="str">
        <f t="shared" ref="B3:B52" si="0">$AO$1&amp;"号面试室"&amp;A3&amp;"号考生"</f>
        <v>7号面试室1号考生</v>
      </c>
      <c r="C3" s="48" t="e">
        <f>INDEX(#REF!,MATCH(B3,#REF!,0))</f>
        <v>#REF!</v>
      </c>
      <c r="D3" s="48" t="e">
        <f>INDEX(#REF!,MATCH(B3,#REF!,0))</f>
        <v>#REF!</v>
      </c>
      <c r="E3" s="49" t="e">
        <f>INDEX(#REF!,MATCH(B3,#REF!,0))</f>
        <v>#REF!</v>
      </c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>
        <f>SUM(F3:$I3)</f>
        <v>0</v>
      </c>
      <c r="AI3" s="47">
        <f t="shared" ref="AI3:AI52" si="1">SUM(J3:M3)</f>
        <v>0</v>
      </c>
      <c r="AJ3" s="47">
        <f t="shared" ref="AJ3:AJ52" si="2">SUM(N3:Q3)</f>
        <v>0</v>
      </c>
      <c r="AK3" s="47">
        <f t="shared" ref="AK3:AK52" si="3">SUM(R3:U3)</f>
        <v>0</v>
      </c>
      <c r="AL3" s="47">
        <f t="shared" ref="AL3:AL52" si="4">SUM(V3:Y3)</f>
        <v>0</v>
      </c>
      <c r="AM3" s="47">
        <f t="shared" ref="AM3:AM52" si="5">SUM(Z3:AC3)</f>
        <v>0</v>
      </c>
      <c r="AN3" s="47">
        <f t="shared" ref="AN3:AN52" si="6">SUM(AD3:AG3)</f>
        <v>0</v>
      </c>
      <c r="AO3" s="47">
        <f t="array" ref="AO3">MAX(IF(AH3:AN3&gt;0,AH3:AN3))</f>
        <v>0</v>
      </c>
      <c r="AP3" s="47">
        <f t="array" ref="AP3">MIN(IF(AH3:AN3&gt;0,AH3:AN3))</f>
        <v>0</v>
      </c>
      <c r="AQ3" s="54">
        <f>ROUND(AVERAGE((SUM(AH3:AN3)-AO3-AP3)/5),2)</f>
        <v>0</v>
      </c>
    </row>
    <row r="4" customHeight="1" spans="1:43">
      <c r="A4" s="47">
        <v>2</v>
      </c>
      <c r="B4" s="48" t="str">
        <f t="shared" si="0"/>
        <v>7号面试室2号考生</v>
      </c>
      <c r="C4" s="48" t="e">
        <f>INDEX(#REF!,MATCH(B4,#REF!,0))</f>
        <v>#REF!</v>
      </c>
      <c r="D4" s="48" t="e">
        <f>INDEX(#REF!,MATCH(B4,#REF!,0))</f>
        <v>#REF!</v>
      </c>
      <c r="E4" s="49" t="e">
        <f>INDEX(#REF!,MATCH(B4,#REF!,0))</f>
        <v>#REF!</v>
      </c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>
        <f>SUM(F4:$I4)</f>
        <v>0</v>
      </c>
      <c r="AI4" s="47">
        <f t="shared" si="1"/>
        <v>0</v>
      </c>
      <c r="AJ4" s="47">
        <f t="shared" si="2"/>
        <v>0</v>
      </c>
      <c r="AK4" s="47">
        <f t="shared" si="3"/>
        <v>0</v>
      </c>
      <c r="AL4" s="47">
        <f t="shared" si="4"/>
        <v>0</v>
      </c>
      <c r="AM4" s="47">
        <f t="shared" si="5"/>
        <v>0</v>
      </c>
      <c r="AN4" s="47">
        <f t="shared" si="6"/>
        <v>0</v>
      </c>
      <c r="AO4" s="47">
        <f t="array" ref="AO4">MAX(IF(AH4:AN4&gt;0,AH4:AN4))</f>
        <v>0</v>
      </c>
      <c r="AP4" s="47">
        <f t="array" ref="AP4">MIN(IF(AH4:AN4&gt;0,AH4:AN4))</f>
        <v>0</v>
      </c>
      <c r="AQ4" s="54">
        <f t="shared" ref="AQ4:AQ52" si="7">ROUND(AVERAGE((SUM(AH4:AN4)-AO4-AP4)/5),2)</f>
        <v>0</v>
      </c>
    </row>
    <row r="5" customHeight="1" spans="1:43">
      <c r="A5" s="47">
        <v>3</v>
      </c>
      <c r="B5" s="48" t="str">
        <f t="shared" si="0"/>
        <v>7号面试室3号考生</v>
      </c>
      <c r="C5" s="48" t="e">
        <f>INDEX(#REF!,MATCH(B5,#REF!,0))</f>
        <v>#REF!</v>
      </c>
      <c r="D5" s="48" t="e">
        <f>INDEX(#REF!,MATCH(B5,#REF!,0))</f>
        <v>#REF!</v>
      </c>
      <c r="E5" s="49" t="e">
        <f>INDEX(#REF!,MATCH(B5,#REF!,0))</f>
        <v>#REF!</v>
      </c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>
        <f>SUM(F5:$I5)</f>
        <v>0</v>
      </c>
      <c r="AI5" s="47">
        <f t="shared" si="1"/>
        <v>0</v>
      </c>
      <c r="AJ5" s="47">
        <f t="shared" si="2"/>
        <v>0</v>
      </c>
      <c r="AK5" s="47">
        <f t="shared" si="3"/>
        <v>0</v>
      </c>
      <c r="AL5" s="47">
        <f t="shared" si="4"/>
        <v>0</v>
      </c>
      <c r="AM5" s="47">
        <f t="shared" si="5"/>
        <v>0</v>
      </c>
      <c r="AN5" s="47">
        <f t="shared" si="6"/>
        <v>0</v>
      </c>
      <c r="AO5" s="47">
        <f t="array" ref="AO5">MAX(IF(AH5:AN5&gt;0,AH5:AN5))</f>
        <v>0</v>
      </c>
      <c r="AP5" s="47">
        <f t="array" ref="AP5">MIN(IF(AH5:AN5&gt;0,AH5:AN5))</f>
        <v>0</v>
      </c>
      <c r="AQ5" s="54">
        <f t="shared" si="7"/>
        <v>0</v>
      </c>
    </row>
    <row r="6" customHeight="1" spans="1:43">
      <c r="A6" s="47">
        <v>4</v>
      </c>
      <c r="B6" s="48" t="str">
        <f t="shared" si="0"/>
        <v>7号面试室4号考生</v>
      </c>
      <c r="C6" s="48" t="e">
        <f>INDEX(#REF!,MATCH(B6,#REF!,0))</f>
        <v>#REF!</v>
      </c>
      <c r="D6" s="48" t="e">
        <f>INDEX(#REF!,MATCH(B6,#REF!,0))</f>
        <v>#REF!</v>
      </c>
      <c r="E6" s="49" t="e">
        <f>INDEX(#REF!,MATCH(B6,#REF!,0))</f>
        <v>#REF!</v>
      </c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>
        <f>SUM(F6:$I6)</f>
        <v>0</v>
      </c>
      <c r="AI6" s="47">
        <f t="shared" si="1"/>
        <v>0</v>
      </c>
      <c r="AJ6" s="47">
        <f t="shared" si="2"/>
        <v>0</v>
      </c>
      <c r="AK6" s="47">
        <f t="shared" si="3"/>
        <v>0</v>
      </c>
      <c r="AL6" s="47">
        <f t="shared" si="4"/>
        <v>0</v>
      </c>
      <c r="AM6" s="47">
        <f t="shared" si="5"/>
        <v>0</v>
      </c>
      <c r="AN6" s="47">
        <f t="shared" si="6"/>
        <v>0</v>
      </c>
      <c r="AO6" s="47">
        <f t="array" ref="AO6">MAX(IF(AH6:AN6&gt;0,AH6:AN6))</f>
        <v>0</v>
      </c>
      <c r="AP6" s="47">
        <f t="array" ref="AP6">MIN(IF(AH6:AN6&gt;0,AH6:AN6))</f>
        <v>0</v>
      </c>
      <c r="AQ6" s="54">
        <f t="shared" si="7"/>
        <v>0</v>
      </c>
    </row>
    <row r="7" customHeight="1" spans="1:43">
      <c r="A7" s="47">
        <v>5</v>
      </c>
      <c r="B7" s="48" t="str">
        <f t="shared" si="0"/>
        <v>7号面试室5号考生</v>
      </c>
      <c r="C7" s="48" t="e">
        <f>INDEX(#REF!,MATCH(B7,#REF!,0))</f>
        <v>#REF!</v>
      </c>
      <c r="D7" s="48" t="e">
        <f>INDEX(#REF!,MATCH(B7,#REF!,0))</f>
        <v>#REF!</v>
      </c>
      <c r="E7" s="49" t="e">
        <f>INDEX(#REF!,MATCH(B7,#REF!,0))</f>
        <v>#REF!</v>
      </c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>
        <f>SUM(F7:$I7)</f>
        <v>0</v>
      </c>
      <c r="AI7" s="47">
        <f t="shared" si="1"/>
        <v>0</v>
      </c>
      <c r="AJ7" s="47">
        <f t="shared" si="2"/>
        <v>0</v>
      </c>
      <c r="AK7" s="47">
        <f t="shared" si="3"/>
        <v>0</v>
      </c>
      <c r="AL7" s="47">
        <f t="shared" si="4"/>
        <v>0</v>
      </c>
      <c r="AM7" s="47">
        <f t="shared" si="5"/>
        <v>0</v>
      </c>
      <c r="AN7" s="47">
        <f t="shared" si="6"/>
        <v>0</v>
      </c>
      <c r="AO7" s="47">
        <f t="array" ref="AO7">MAX(IF(AH7:AN7&gt;0,AH7:AN7))</f>
        <v>0</v>
      </c>
      <c r="AP7" s="47">
        <f t="array" ref="AP7">MIN(IF(AH7:AN7&gt;0,AH7:AN7))</f>
        <v>0</v>
      </c>
      <c r="AQ7" s="54">
        <f t="shared" si="7"/>
        <v>0</v>
      </c>
    </row>
    <row r="8" customHeight="1" spans="1:43">
      <c r="A8" s="47">
        <v>6</v>
      </c>
      <c r="B8" s="48" t="str">
        <f t="shared" si="0"/>
        <v>7号面试室6号考生</v>
      </c>
      <c r="C8" s="48" t="e">
        <f>INDEX(#REF!,MATCH(B8,#REF!,0))</f>
        <v>#REF!</v>
      </c>
      <c r="D8" s="48" t="e">
        <f>INDEX(#REF!,MATCH(B8,#REF!,0))</f>
        <v>#REF!</v>
      </c>
      <c r="E8" s="49" t="e">
        <f>INDEX(#REF!,MATCH(B8,#REF!,0))</f>
        <v>#REF!</v>
      </c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>
        <f>SUM(F8:$I8)</f>
        <v>0</v>
      </c>
      <c r="AI8" s="47">
        <f t="shared" si="1"/>
        <v>0</v>
      </c>
      <c r="AJ8" s="47">
        <f t="shared" si="2"/>
        <v>0</v>
      </c>
      <c r="AK8" s="47">
        <f t="shared" si="3"/>
        <v>0</v>
      </c>
      <c r="AL8" s="47">
        <f t="shared" si="4"/>
        <v>0</v>
      </c>
      <c r="AM8" s="47">
        <f t="shared" si="5"/>
        <v>0</v>
      </c>
      <c r="AN8" s="47">
        <f t="shared" si="6"/>
        <v>0</v>
      </c>
      <c r="AO8" s="47">
        <f t="array" ref="AO8">MAX(IF(AH8:AN8&gt;0,AH8:AN8))</f>
        <v>0</v>
      </c>
      <c r="AP8" s="47">
        <f t="array" ref="AP8">MIN(IF(AH8:AN8&gt;0,AH8:AN8))</f>
        <v>0</v>
      </c>
      <c r="AQ8" s="54">
        <f t="shared" si="7"/>
        <v>0</v>
      </c>
    </row>
    <row r="9" customHeight="1" spans="1:43">
      <c r="A9" s="47">
        <v>7</v>
      </c>
      <c r="B9" s="48" t="str">
        <f t="shared" si="0"/>
        <v>7号面试室7号考生</v>
      </c>
      <c r="C9" s="48" t="e">
        <f>INDEX(#REF!,MATCH(B9,#REF!,0))</f>
        <v>#REF!</v>
      </c>
      <c r="D9" s="48" t="e">
        <f>INDEX(#REF!,MATCH(B9,#REF!,0))</f>
        <v>#REF!</v>
      </c>
      <c r="E9" s="49" t="e">
        <f>INDEX(#REF!,MATCH(B9,#REF!,0))</f>
        <v>#REF!</v>
      </c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>
        <f>SUM(F9:$I9)</f>
        <v>0</v>
      </c>
      <c r="AI9" s="47">
        <f t="shared" si="1"/>
        <v>0</v>
      </c>
      <c r="AJ9" s="47">
        <f t="shared" si="2"/>
        <v>0</v>
      </c>
      <c r="AK9" s="47">
        <f t="shared" si="3"/>
        <v>0</v>
      </c>
      <c r="AL9" s="47">
        <f t="shared" si="4"/>
        <v>0</v>
      </c>
      <c r="AM9" s="47">
        <f t="shared" si="5"/>
        <v>0</v>
      </c>
      <c r="AN9" s="47">
        <f t="shared" si="6"/>
        <v>0</v>
      </c>
      <c r="AO9" s="47">
        <f t="array" ref="AO9">MAX(IF(AH9:AN9&gt;0,AH9:AN9))</f>
        <v>0</v>
      </c>
      <c r="AP9" s="47">
        <f t="array" ref="AP9">MIN(IF(AH9:AN9&gt;0,AH9:AN9))</f>
        <v>0</v>
      </c>
      <c r="AQ9" s="54">
        <f t="shared" si="7"/>
        <v>0</v>
      </c>
    </row>
    <row r="10" customHeight="1" spans="1:43">
      <c r="A10" s="47">
        <v>8</v>
      </c>
      <c r="B10" s="48" t="str">
        <f t="shared" si="0"/>
        <v>7号面试室8号考生</v>
      </c>
      <c r="C10" s="48" t="e">
        <f>INDEX(#REF!,MATCH(B10,#REF!,0))</f>
        <v>#REF!</v>
      </c>
      <c r="D10" s="48" t="e">
        <f>INDEX(#REF!,MATCH(B10,#REF!,0))</f>
        <v>#REF!</v>
      </c>
      <c r="E10" s="49" t="e">
        <f>INDEX(#REF!,MATCH(B10,#REF!,0))</f>
        <v>#REF!</v>
      </c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>
        <f>SUM(F10:$I10)</f>
        <v>0</v>
      </c>
      <c r="AI10" s="47">
        <f t="shared" si="1"/>
        <v>0</v>
      </c>
      <c r="AJ10" s="47">
        <f t="shared" si="2"/>
        <v>0</v>
      </c>
      <c r="AK10" s="47">
        <f t="shared" si="3"/>
        <v>0</v>
      </c>
      <c r="AL10" s="47">
        <f t="shared" si="4"/>
        <v>0</v>
      </c>
      <c r="AM10" s="47">
        <f t="shared" si="5"/>
        <v>0</v>
      </c>
      <c r="AN10" s="47">
        <f t="shared" si="6"/>
        <v>0</v>
      </c>
      <c r="AO10" s="47">
        <f t="array" ref="AO10">MAX(IF(AH10:AN10&gt;0,AH10:AN10))</f>
        <v>0</v>
      </c>
      <c r="AP10" s="47">
        <f t="array" ref="AP10">MIN(IF(AH10:AN10&gt;0,AH10:AN10))</f>
        <v>0</v>
      </c>
      <c r="AQ10" s="54">
        <f t="shared" si="7"/>
        <v>0</v>
      </c>
    </row>
    <row r="11" customHeight="1" spans="1:43">
      <c r="A11" s="47">
        <v>9</v>
      </c>
      <c r="B11" s="48" t="str">
        <f t="shared" si="0"/>
        <v>7号面试室9号考生</v>
      </c>
      <c r="C11" s="48" t="e">
        <f>INDEX(#REF!,MATCH(B11,#REF!,0))</f>
        <v>#REF!</v>
      </c>
      <c r="D11" s="48" t="e">
        <f>INDEX(#REF!,MATCH(B11,#REF!,0))</f>
        <v>#REF!</v>
      </c>
      <c r="E11" s="49" t="e">
        <f>INDEX(#REF!,MATCH(B11,#REF!,0))</f>
        <v>#REF!</v>
      </c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>
        <f>SUM(F11:$I11)</f>
        <v>0</v>
      </c>
      <c r="AI11" s="47">
        <f t="shared" si="1"/>
        <v>0</v>
      </c>
      <c r="AJ11" s="47">
        <f t="shared" si="2"/>
        <v>0</v>
      </c>
      <c r="AK11" s="47">
        <f t="shared" si="3"/>
        <v>0</v>
      </c>
      <c r="AL11" s="47">
        <f t="shared" si="4"/>
        <v>0</v>
      </c>
      <c r="AM11" s="47">
        <f t="shared" si="5"/>
        <v>0</v>
      </c>
      <c r="AN11" s="47">
        <f t="shared" si="6"/>
        <v>0</v>
      </c>
      <c r="AO11" s="47">
        <f t="array" ref="AO11">MAX(IF(AH11:AN11&gt;0,AH11:AN11))</f>
        <v>0</v>
      </c>
      <c r="AP11" s="47">
        <f t="array" ref="AP11">MIN(IF(AH11:AN11&gt;0,AH11:AN11))</f>
        <v>0</v>
      </c>
      <c r="AQ11" s="54">
        <f t="shared" si="7"/>
        <v>0</v>
      </c>
    </row>
    <row r="12" customHeight="1" spans="1:43">
      <c r="A12" s="47">
        <v>10</v>
      </c>
      <c r="B12" s="48" t="str">
        <f t="shared" si="0"/>
        <v>7号面试室10号考生</v>
      </c>
      <c r="C12" s="48" t="e">
        <f>INDEX(#REF!,MATCH(B12,#REF!,0))</f>
        <v>#REF!</v>
      </c>
      <c r="D12" s="48" t="e">
        <f>INDEX(#REF!,MATCH(B12,#REF!,0))</f>
        <v>#REF!</v>
      </c>
      <c r="E12" s="49" t="e">
        <f>INDEX(#REF!,MATCH(B12,#REF!,0))</f>
        <v>#REF!</v>
      </c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>
        <f>SUM(F12:$I12)</f>
        <v>0</v>
      </c>
      <c r="AI12" s="47">
        <f t="shared" si="1"/>
        <v>0</v>
      </c>
      <c r="AJ12" s="47">
        <f t="shared" si="2"/>
        <v>0</v>
      </c>
      <c r="AK12" s="47">
        <f t="shared" si="3"/>
        <v>0</v>
      </c>
      <c r="AL12" s="47">
        <f t="shared" si="4"/>
        <v>0</v>
      </c>
      <c r="AM12" s="47">
        <f t="shared" si="5"/>
        <v>0</v>
      </c>
      <c r="AN12" s="47">
        <f t="shared" si="6"/>
        <v>0</v>
      </c>
      <c r="AO12" s="47">
        <f t="array" ref="AO12">MAX(IF(AH12:AN12&gt;0,AH12:AN12))</f>
        <v>0</v>
      </c>
      <c r="AP12" s="47">
        <f t="array" ref="AP12">MIN(IF(AH12:AN12&gt;0,AH12:AN12))</f>
        <v>0</v>
      </c>
      <c r="AQ12" s="54">
        <f t="shared" si="7"/>
        <v>0</v>
      </c>
    </row>
    <row r="13" customHeight="1" spans="1:43">
      <c r="A13" s="47">
        <v>11</v>
      </c>
      <c r="B13" s="48" t="str">
        <f t="shared" si="0"/>
        <v>7号面试室11号考生</v>
      </c>
      <c r="C13" s="48" t="e">
        <f>INDEX(#REF!,MATCH(B13,#REF!,0))</f>
        <v>#REF!</v>
      </c>
      <c r="D13" s="48" t="e">
        <f>INDEX(#REF!,MATCH(B13,#REF!,0))</f>
        <v>#REF!</v>
      </c>
      <c r="E13" s="49" t="e">
        <f>INDEX(#REF!,MATCH(B13,#REF!,0))</f>
        <v>#REF!</v>
      </c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>
        <f>SUM(F13:$I13)</f>
        <v>0</v>
      </c>
      <c r="AI13" s="47">
        <f t="shared" si="1"/>
        <v>0</v>
      </c>
      <c r="AJ13" s="47">
        <f t="shared" si="2"/>
        <v>0</v>
      </c>
      <c r="AK13" s="47">
        <f t="shared" si="3"/>
        <v>0</v>
      </c>
      <c r="AL13" s="47">
        <f t="shared" si="4"/>
        <v>0</v>
      </c>
      <c r="AM13" s="47">
        <f t="shared" si="5"/>
        <v>0</v>
      </c>
      <c r="AN13" s="47">
        <f t="shared" si="6"/>
        <v>0</v>
      </c>
      <c r="AO13" s="47">
        <f t="array" ref="AO13">MAX(IF(AH13:AN13&gt;0,AH13:AN13))</f>
        <v>0</v>
      </c>
      <c r="AP13" s="47">
        <f t="array" ref="AP13">MIN(IF(AH13:AN13&gt;0,AH13:AN13))</f>
        <v>0</v>
      </c>
      <c r="AQ13" s="54">
        <f t="shared" si="7"/>
        <v>0</v>
      </c>
    </row>
    <row r="14" customHeight="1" spans="1:43">
      <c r="A14" s="47">
        <v>12</v>
      </c>
      <c r="B14" s="48" t="str">
        <f t="shared" si="0"/>
        <v>7号面试室12号考生</v>
      </c>
      <c r="C14" s="48" t="e">
        <f>INDEX(#REF!,MATCH(B14,#REF!,0))</f>
        <v>#REF!</v>
      </c>
      <c r="D14" s="48" t="e">
        <f>INDEX(#REF!,MATCH(B14,#REF!,0))</f>
        <v>#REF!</v>
      </c>
      <c r="E14" s="49" t="e">
        <f>INDEX(#REF!,MATCH(B14,#REF!,0))</f>
        <v>#REF!</v>
      </c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>
        <f>SUM(F14:$I14)</f>
        <v>0</v>
      </c>
      <c r="AI14" s="47">
        <f t="shared" si="1"/>
        <v>0</v>
      </c>
      <c r="AJ14" s="47">
        <f t="shared" si="2"/>
        <v>0</v>
      </c>
      <c r="AK14" s="47">
        <f t="shared" si="3"/>
        <v>0</v>
      </c>
      <c r="AL14" s="47">
        <f t="shared" si="4"/>
        <v>0</v>
      </c>
      <c r="AM14" s="47">
        <f t="shared" si="5"/>
        <v>0</v>
      </c>
      <c r="AN14" s="47">
        <f t="shared" si="6"/>
        <v>0</v>
      </c>
      <c r="AO14" s="47">
        <f t="array" ref="AO14">MAX(IF(AH14:AN14&gt;0,AH14:AN14))</f>
        <v>0</v>
      </c>
      <c r="AP14" s="47">
        <f t="array" ref="AP14">MIN(IF(AH14:AN14&gt;0,AH14:AN14))</f>
        <v>0</v>
      </c>
      <c r="AQ14" s="54">
        <f t="shared" si="7"/>
        <v>0</v>
      </c>
    </row>
    <row r="15" customHeight="1" spans="1:43">
      <c r="A15" s="47">
        <v>13</v>
      </c>
      <c r="B15" s="48" t="str">
        <f t="shared" si="0"/>
        <v>7号面试室13号考生</v>
      </c>
      <c r="C15" s="48" t="e">
        <f>INDEX(#REF!,MATCH(B15,#REF!,0))</f>
        <v>#REF!</v>
      </c>
      <c r="D15" s="48" t="e">
        <f>INDEX(#REF!,MATCH(B15,#REF!,0))</f>
        <v>#REF!</v>
      </c>
      <c r="E15" s="49" t="e">
        <f>INDEX(#REF!,MATCH(B15,#REF!,0))</f>
        <v>#REF!</v>
      </c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>
        <f>SUM(F15:$I15)</f>
        <v>0</v>
      </c>
      <c r="AI15" s="47">
        <f t="shared" si="1"/>
        <v>0</v>
      </c>
      <c r="AJ15" s="47">
        <f t="shared" si="2"/>
        <v>0</v>
      </c>
      <c r="AK15" s="47">
        <f t="shared" si="3"/>
        <v>0</v>
      </c>
      <c r="AL15" s="47">
        <f t="shared" si="4"/>
        <v>0</v>
      </c>
      <c r="AM15" s="47">
        <f t="shared" si="5"/>
        <v>0</v>
      </c>
      <c r="AN15" s="47">
        <f t="shared" si="6"/>
        <v>0</v>
      </c>
      <c r="AO15" s="47">
        <f t="array" ref="AO15">MAX(IF(AH15:AN15&gt;0,AH15:AN15))</f>
        <v>0</v>
      </c>
      <c r="AP15" s="47">
        <f t="array" ref="AP15">MIN(IF(AH15:AN15&gt;0,AH15:AN15))</f>
        <v>0</v>
      </c>
      <c r="AQ15" s="54">
        <f t="shared" si="7"/>
        <v>0</v>
      </c>
    </row>
    <row r="16" customHeight="1" spans="1:43">
      <c r="A16" s="47">
        <v>14</v>
      </c>
      <c r="B16" s="48" t="str">
        <f t="shared" si="0"/>
        <v>7号面试室14号考生</v>
      </c>
      <c r="C16" s="48" t="e">
        <f>INDEX(#REF!,MATCH(B16,#REF!,0))</f>
        <v>#REF!</v>
      </c>
      <c r="D16" s="48" t="e">
        <f>INDEX(#REF!,MATCH(B16,#REF!,0))</f>
        <v>#REF!</v>
      </c>
      <c r="E16" s="49" t="e">
        <f>INDEX(#REF!,MATCH(B16,#REF!,0))</f>
        <v>#REF!</v>
      </c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>
        <f>SUM(F16:$I16)</f>
        <v>0</v>
      </c>
      <c r="AI16" s="47">
        <f t="shared" si="1"/>
        <v>0</v>
      </c>
      <c r="AJ16" s="47">
        <f t="shared" si="2"/>
        <v>0</v>
      </c>
      <c r="AK16" s="47">
        <f t="shared" si="3"/>
        <v>0</v>
      </c>
      <c r="AL16" s="47">
        <f t="shared" si="4"/>
        <v>0</v>
      </c>
      <c r="AM16" s="47">
        <f t="shared" si="5"/>
        <v>0</v>
      </c>
      <c r="AN16" s="47">
        <f t="shared" si="6"/>
        <v>0</v>
      </c>
      <c r="AO16" s="47">
        <f t="array" ref="AO16">MAX(IF(AH16:AN16&gt;0,AH16:AN16))</f>
        <v>0</v>
      </c>
      <c r="AP16" s="47">
        <f t="array" ref="AP16">MIN(IF(AH16:AN16&gt;0,AH16:AN16))</f>
        <v>0</v>
      </c>
      <c r="AQ16" s="54">
        <f t="shared" si="7"/>
        <v>0</v>
      </c>
    </row>
    <row r="17" customHeight="1" spans="1:43">
      <c r="A17" s="47">
        <v>15</v>
      </c>
      <c r="B17" s="48" t="str">
        <f t="shared" si="0"/>
        <v>7号面试室15号考生</v>
      </c>
      <c r="C17" s="48" t="e">
        <f>INDEX(#REF!,MATCH(B17,#REF!,0))</f>
        <v>#REF!</v>
      </c>
      <c r="D17" s="48" t="e">
        <f>INDEX(#REF!,MATCH(B17,#REF!,0))</f>
        <v>#REF!</v>
      </c>
      <c r="E17" s="49" t="e">
        <f>INDEX(#REF!,MATCH(B17,#REF!,0))</f>
        <v>#REF!</v>
      </c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>
        <f>SUM(F17:$I17)</f>
        <v>0</v>
      </c>
      <c r="AI17" s="47">
        <f t="shared" si="1"/>
        <v>0</v>
      </c>
      <c r="AJ17" s="47">
        <f t="shared" si="2"/>
        <v>0</v>
      </c>
      <c r="AK17" s="47">
        <f t="shared" si="3"/>
        <v>0</v>
      </c>
      <c r="AL17" s="47">
        <f t="shared" si="4"/>
        <v>0</v>
      </c>
      <c r="AM17" s="47">
        <f t="shared" si="5"/>
        <v>0</v>
      </c>
      <c r="AN17" s="47">
        <f t="shared" si="6"/>
        <v>0</v>
      </c>
      <c r="AO17" s="47">
        <f t="array" ref="AO17">MAX(IF(AH17:AN17&gt;0,AH17:AN17))</f>
        <v>0</v>
      </c>
      <c r="AP17" s="47">
        <f t="array" ref="AP17">MIN(IF(AH17:AN17&gt;0,AH17:AN17))</f>
        <v>0</v>
      </c>
      <c r="AQ17" s="54">
        <f t="shared" si="7"/>
        <v>0</v>
      </c>
    </row>
    <row r="18" customHeight="1" spans="1:43">
      <c r="A18" s="47">
        <v>16</v>
      </c>
      <c r="B18" s="48" t="str">
        <f t="shared" si="0"/>
        <v>7号面试室16号考生</v>
      </c>
      <c r="C18" s="48" t="e">
        <f>INDEX(#REF!,MATCH(B18,#REF!,0))</f>
        <v>#REF!</v>
      </c>
      <c r="D18" s="48" t="e">
        <f>INDEX(#REF!,MATCH(B18,#REF!,0))</f>
        <v>#REF!</v>
      </c>
      <c r="E18" s="49" t="e">
        <f>INDEX(#REF!,MATCH(B18,#REF!,0))</f>
        <v>#REF!</v>
      </c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>
        <f>SUM(F18:$I18)</f>
        <v>0</v>
      </c>
      <c r="AI18" s="47">
        <f t="shared" si="1"/>
        <v>0</v>
      </c>
      <c r="AJ18" s="47">
        <f t="shared" si="2"/>
        <v>0</v>
      </c>
      <c r="AK18" s="47">
        <f t="shared" si="3"/>
        <v>0</v>
      </c>
      <c r="AL18" s="47">
        <f t="shared" si="4"/>
        <v>0</v>
      </c>
      <c r="AM18" s="47">
        <f t="shared" si="5"/>
        <v>0</v>
      </c>
      <c r="AN18" s="47">
        <f t="shared" si="6"/>
        <v>0</v>
      </c>
      <c r="AO18" s="47">
        <f t="array" ref="AO18">MAX(IF(AH18:AN18&gt;0,AH18:AN18))</f>
        <v>0</v>
      </c>
      <c r="AP18" s="47">
        <f t="array" ref="AP18">MIN(IF(AH18:AN18&gt;0,AH18:AN18))</f>
        <v>0</v>
      </c>
      <c r="AQ18" s="54">
        <f t="shared" si="7"/>
        <v>0</v>
      </c>
    </row>
    <row r="19" customHeight="1" spans="1:43">
      <c r="A19" s="47">
        <v>17</v>
      </c>
      <c r="B19" s="48" t="str">
        <f t="shared" si="0"/>
        <v>7号面试室17号考生</v>
      </c>
      <c r="C19" s="48" t="e">
        <f>INDEX(#REF!,MATCH(B19,#REF!,0))</f>
        <v>#REF!</v>
      </c>
      <c r="D19" s="48" t="e">
        <f>INDEX(#REF!,MATCH(B19,#REF!,0))</f>
        <v>#REF!</v>
      </c>
      <c r="E19" s="49" t="e">
        <f>INDEX(#REF!,MATCH(B19,#REF!,0))</f>
        <v>#REF!</v>
      </c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>
        <f>SUM(F19:$I19)</f>
        <v>0</v>
      </c>
      <c r="AI19" s="47">
        <f t="shared" si="1"/>
        <v>0</v>
      </c>
      <c r="AJ19" s="47">
        <f t="shared" si="2"/>
        <v>0</v>
      </c>
      <c r="AK19" s="47">
        <f t="shared" si="3"/>
        <v>0</v>
      </c>
      <c r="AL19" s="47">
        <f t="shared" si="4"/>
        <v>0</v>
      </c>
      <c r="AM19" s="47">
        <f t="shared" si="5"/>
        <v>0</v>
      </c>
      <c r="AN19" s="47">
        <f t="shared" si="6"/>
        <v>0</v>
      </c>
      <c r="AO19" s="47">
        <f t="array" ref="AO19">MAX(IF(AH19:AN19&gt;0,AH19:AN19))</f>
        <v>0</v>
      </c>
      <c r="AP19" s="47">
        <f t="array" ref="AP19">MIN(IF(AH19:AN19&gt;0,AH19:AN19))</f>
        <v>0</v>
      </c>
      <c r="AQ19" s="54">
        <f t="shared" si="7"/>
        <v>0</v>
      </c>
    </row>
    <row r="20" customHeight="1" spans="1:43">
      <c r="A20" s="47">
        <v>18</v>
      </c>
      <c r="B20" s="48" t="str">
        <f t="shared" si="0"/>
        <v>7号面试室18号考生</v>
      </c>
      <c r="C20" s="48" t="e">
        <f>INDEX(#REF!,MATCH(B20,#REF!,0))</f>
        <v>#REF!</v>
      </c>
      <c r="D20" s="48" t="e">
        <f>INDEX(#REF!,MATCH(B20,#REF!,0))</f>
        <v>#REF!</v>
      </c>
      <c r="E20" s="49" t="e">
        <f>INDEX(#REF!,MATCH(B20,#REF!,0))</f>
        <v>#REF!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>
        <f>SUM(F20:$I20)</f>
        <v>0</v>
      </c>
      <c r="AI20" s="47">
        <f t="shared" si="1"/>
        <v>0</v>
      </c>
      <c r="AJ20" s="47">
        <f t="shared" si="2"/>
        <v>0</v>
      </c>
      <c r="AK20" s="47">
        <f t="shared" si="3"/>
        <v>0</v>
      </c>
      <c r="AL20" s="47">
        <f t="shared" si="4"/>
        <v>0</v>
      </c>
      <c r="AM20" s="47">
        <f t="shared" si="5"/>
        <v>0</v>
      </c>
      <c r="AN20" s="47">
        <f t="shared" si="6"/>
        <v>0</v>
      </c>
      <c r="AO20" s="47">
        <f t="array" ref="AO20">MAX(IF(AH20:AN20&gt;0,AH20:AN20))</f>
        <v>0</v>
      </c>
      <c r="AP20" s="47">
        <f t="array" ref="AP20">MIN(IF(AH20:AN20&gt;0,AH20:AN20))</f>
        <v>0</v>
      </c>
      <c r="AQ20" s="54">
        <f t="shared" si="7"/>
        <v>0</v>
      </c>
    </row>
    <row r="21" customHeight="1" spans="1:43">
      <c r="A21" s="47">
        <v>19</v>
      </c>
      <c r="B21" s="48" t="str">
        <f t="shared" si="0"/>
        <v>7号面试室19号考生</v>
      </c>
      <c r="C21" s="48" t="e">
        <f>INDEX(#REF!,MATCH(B21,#REF!,0))</f>
        <v>#REF!</v>
      </c>
      <c r="D21" s="48" t="e">
        <f>INDEX(#REF!,MATCH(B21,#REF!,0))</f>
        <v>#REF!</v>
      </c>
      <c r="E21" s="49" t="e">
        <f>INDEX(#REF!,MATCH(B21,#REF!,0))</f>
        <v>#REF!</v>
      </c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>
        <f>SUM(F21:$I21)</f>
        <v>0</v>
      </c>
      <c r="AI21" s="47">
        <f t="shared" si="1"/>
        <v>0</v>
      </c>
      <c r="AJ21" s="47">
        <f t="shared" si="2"/>
        <v>0</v>
      </c>
      <c r="AK21" s="47">
        <f t="shared" si="3"/>
        <v>0</v>
      </c>
      <c r="AL21" s="47">
        <f t="shared" si="4"/>
        <v>0</v>
      </c>
      <c r="AM21" s="47">
        <f t="shared" si="5"/>
        <v>0</v>
      </c>
      <c r="AN21" s="47">
        <f t="shared" si="6"/>
        <v>0</v>
      </c>
      <c r="AO21" s="47">
        <f t="array" ref="AO21">MAX(IF(AH21:AN21&gt;0,AH21:AN21))</f>
        <v>0</v>
      </c>
      <c r="AP21" s="47">
        <f t="array" ref="AP21">MIN(IF(AH21:AN21&gt;0,AH21:AN21))</f>
        <v>0</v>
      </c>
      <c r="AQ21" s="54">
        <f t="shared" si="7"/>
        <v>0</v>
      </c>
    </row>
    <row r="22" customHeight="1" spans="1:43">
      <c r="A22" s="47">
        <v>20</v>
      </c>
      <c r="B22" s="48" t="str">
        <f t="shared" si="0"/>
        <v>7号面试室20号考生</v>
      </c>
      <c r="C22" s="48" t="e">
        <f>INDEX(#REF!,MATCH(B22,#REF!,0))</f>
        <v>#REF!</v>
      </c>
      <c r="D22" s="48" t="e">
        <f>INDEX(#REF!,MATCH(B22,#REF!,0))</f>
        <v>#REF!</v>
      </c>
      <c r="E22" s="49" t="e">
        <f>INDEX(#REF!,MATCH(B22,#REF!,0))</f>
        <v>#REF!</v>
      </c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>
        <f>SUM(F22:$I22)</f>
        <v>0</v>
      </c>
      <c r="AI22" s="47">
        <f t="shared" si="1"/>
        <v>0</v>
      </c>
      <c r="AJ22" s="47">
        <f t="shared" si="2"/>
        <v>0</v>
      </c>
      <c r="AK22" s="47">
        <f t="shared" si="3"/>
        <v>0</v>
      </c>
      <c r="AL22" s="47">
        <f t="shared" si="4"/>
        <v>0</v>
      </c>
      <c r="AM22" s="47">
        <f t="shared" si="5"/>
        <v>0</v>
      </c>
      <c r="AN22" s="47">
        <f t="shared" si="6"/>
        <v>0</v>
      </c>
      <c r="AO22" s="47">
        <f t="array" ref="AO22">MAX(IF(AH22:AN22&gt;0,AH22:AN22))</f>
        <v>0</v>
      </c>
      <c r="AP22" s="47">
        <f t="array" ref="AP22">MIN(IF(AH22:AN22&gt;0,AH22:AN22))</f>
        <v>0</v>
      </c>
      <c r="AQ22" s="54">
        <f t="shared" si="7"/>
        <v>0</v>
      </c>
    </row>
    <row r="23" customHeight="1" spans="1:43">
      <c r="A23" s="47">
        <v>21</v>
      </c>
      <c r="B23" s="48" t="str">
        <f t="shared" si="0"/>
        <v>7号面试室21号考生</v>
      </c>
      <c r="C23" s="48" t="e">
        <f>INDEX(#REF!,MATCH(B23,#REF!,0))</f>
        <v>#REF!</v>
      </c>
      <c r="D23" s="48" t="e">
        <f>INDEX(#REF!,MATCH(B23,#REF!,0))</f>
        <v>#REF!</v>
      </c>
      <c r="E23" s="49" t="e">
        <f>INDEX(#REF!,MATCH(B23,#REF!,0))</f>
        <v>#REF!</v>
      </c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>
        <f>SUM(F23:$I23)</f>
        <v>0</v>
      </c>
      <c r="AI23" s="47">
        <f t="shared" si="1"/>
        <v>0</v>
      </c>
      <c r="AJ23" s="47">
        <f t="shared" si="2"/>
        <v>0</v>
      </c>
      <c r="AK23" s="47">
        <f t="shared" si="3"/>
        <v>0</v>
      </c>
      <c r="AL23" s="47">
        <f t="shared" si="4"/>
        <v>0</v>
      </c>
      <c r="AM23" s="47">
        <f t="shared" si="5"/>
        <v>0</v>
      </c>
      <c r="AN23" s="47">
        <f t="shared" si="6"/>
        <v>0</v>
      </c>
      <c r="AO23" s="47">
        <f t="array" ref="AO23">MAX(IF(AH23:AN23&gt;0,AH23:AN23))</f>
        <v>0</v>
      </c>
      <c r="AP23" s="47">
        <f t="array" ref="AP23">MIN(IF(AH23:AN23&gt;0,AH23:AN23))</f>
        <v>0</v>
      </c>
      <c r="AQ23" s="54">
        <f t="shared" si="7"/>
        <v>0</v>
      </c>
    </row>
    <row r="24" customHeight="1" spans="1:43">
      <c r="A24" s="47">
        <v>22</v>
      </c>
      <c r="B24" s="48" t="str">
        <f t="shared" si="0"/>
        <v>7号面试室22号考生</v>
      </c>
      <c r="C24" s="48" t="e">
        <f>INDEX(#REF!,MATCH(B24,#REF!,0))</f>
        <v>#REF!</v>
      </c>
      <c r="D24" s="48" t="e">
        <f>INDEX(#REF!,MATCH(B24,#REF!,0))</f>
        <v>#REF!</v>
      </c>
      <c r="E24" s="49" t="e">
        <f>INDEX(#REF!,MATCH(B24,#REF!,0))</f>
        <v>#REF!</v>
      </c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>
        <f>SUM(F24:$I24)</f>
        <v>0</v>
      </c>
      <c r="AI24" s="47">
        <f t="shared" si="1"/>
        <v>0</v>
      </c>
      <c r="AJ24" s="47">
        <f t="shared" si="2"/>
        <v>0</v>
      </c>
      <c r="AK24" s="47">
        <f t="shared" si="3"/>
        <v>0</v>
      </c>
      <c r="AL24" s="47">
        <f t="shared" si="4"/>
        <v>0</v>
      </c>
      <c r="AM24" s="47">
        <f t="shared" si="5"/>
        <v>0</v>
      </c>
      <c r="AN24" s="47">
        <f t="shared" si="6"/>
        <v>0</v>
      </c>
      <c r="AO24" s="47">
        <f t="array" ref="AO24">MAX(IF(AH24:AN24&gt;0,AH24:AN24))</f>
        <v>0</v>
      </c>
      <c r="AP24" s="47">
        <f t="array" ref="AP24">MIN(IF(AH24:AN24&gt;0,AH24:AN24))</f>
        <v>0</v>
      </c>
      <c r="AQ24" s="54">
        <f t="shared" si="7"/>
        <v>0</v>
      </c>
    </row>
    <row r="25" customHeight="1" spans="1:43">
      <c r="A25" s="47">
        <v>23</v>
      </c>
      <c r="B25" s="48" t="str">
        <f t="shared" si="0"/>
        <v>7号面试室23号考生</v>
      </c>
      <c r="C25" s="48" t="e">
        <f>INDEX(#REF!,MATCH(B25,#REF!,0))</f>
        <v>#REF!</v>
      </c>
      <c r="D25" s="48" t="e">
        <f>INDEX(#REF!,MATCH(B25,#REF!,0))</f>
        <v>#REF!</v>
      </c>
      <c r="E25" s="49" t="e">
        <f>INDEX(#REF!,MATCH(B25,#REF!,0))</f>
        <v>#REF!</v>
      </c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>
        <f>SUM(F25:$I25)</f>
        <v>0</v>
      </c>
      <c r="AI25" s="47">
        <f t="shared" si="1"/>
        <v>0</v>
      </c>
      <c r="AJ25" s="47">
        <f t="shared" si="2"/>
        <v>0</v>
      </c>
      <c r="AK25" s="47">
        <f t="shared" si="3"/>
        <v>0</v>
      </c>
      <c r="AL25" s="47">
        <f t="shared" si="4"/>
        <v>0</v>
      </c>
      <c r="AM25" s="47">
        <f t="shared" si="5"/>
        <v>0</v>
      </c>
      <c r="AN25" s="47">
        <f t="shared" si="6"/>
        <v>0</v>
      </c>
      <c r="AO25" s="47">
        <f t="array" ref="AO25">MAX(IF(AH25:AN25&gt;0,AH25:AN25))</f>
        <v>0</v>
      </c>
      <c r="AP25" s="47">
        <f t="array" ref="AP25">MIN(IF(AH25:AN25&gt;0,AH25:AN25))</f>
        <v>0</v>
      </c>
      <c r="AQ25" s="54">
        <f t="shared" si="7"/>
        <v>0</v>
      </c>
    </row>
    <row r="26" customHeight="1" spans="1:43">
      <c r="A26" s="47">
        <v>24</v>
      </c>
      <c r="B26" s="48" t="str">
        <f t="shared" si="0"/>
        <v>7号面试室24号考生</v>
      </c>
      <c r="C26" s="48" t="e">
        <f>INDEX(#REF!,MATCH(B26,#REF!,0))</f>
        <v>#REF!</v>
      </c>
      <c r="D26" s="48" t="e">
        <f>INDEX(#REF!,MATCH(B26,#REF!,0))</f>
        <v>#REF!</v>
      </c>
      <c r="E26" s="49" t="e">
        <f>INDEX(#REF!,MATCH(B26,#REF!,0))</f>
        <v>#REF!</v>
      </c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>
        <f>SUM(F26:$I26)</f>
        <v>0</v>
      </c>
      <c r="AI26" s="47">
        <f t="shared" si="1"/>
        <v>0</v>
      </c>
      <c r="AJ26" s="47">
        <f t="shared" si="2"/>
        <v>0</v>
      </c>
      <c r="AK26" s="47">
        <f t="shared" si="3"/>
        <v>0</v>
      </c>
      <c r="AL26" s="47">
        <f t="shared" si="4"/>
        <v>0</v>
      </c>
      <c r="AM26" s="47">
        <f t="shared" si="5"/>
        <v>0</v>
      </c>
      <c r="AN26" s="47">
        <f t="shared" si="6"/>
        <v>0</v>
      </c>
      <c r="AO26" s="47">
        <f t="array" ref="AO26">MAX(IF(AH26:AN26&gt;0,AH26:AN26))</f>
        <v>0</v>
      </c>
      <c r="AP26" s="47">
        <f t="array" ref="AP26">MIN(IF(AH26:AN26&gt;0,AH26:AN26))</f>
        <v>0</v>
      </c>
      <c r="AQ26" s="54">
        <f t="shared" si="7"/>
        <v>0</v>
      </c>
    </row>
    <row r="27" customHeight="1" spans="1:43">
      <c r="A27" s="47">
        <v>25</v>
      </c>
      <c r="B27" s="48" t="str">
        <f t="shared" si="0"/>
        <v>7号面试室25号考生</v>
      </c>
      <c r="C27" s="48" t="e">
        <f>INDEX(#REF!,MATCH(B27,#REF!,0))</f>
        <v>#REF!</v>
      </c>
      <c r="D27" s="48" t="e">
        <f>INDEX(#REF!,MATCH(B27,#REF!,0))</f>
        <v>#REF!</v>
      </c>
      <c r="E27" s="49" t="e">
        <f>INDEX(#REF!,MATCH(B27,#REF!,0))</f>
        <v>#REF!</v>
      </c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>
        <f>SUM(F27:$I27)</f>
        <v>0</v>
      </c>
      <c r="AI27" s="47">
        <f t="shared" si="1"/>
        <v>0</v>
      </c>
      <c r="AJ27" s="47">
        <f t="shared" si="2"/>
        <v>0</v>
      </c>
      <c r="AK27" s="47">
        <f t="shared" si="3"/>
        <v>0</v>
      </c>
      <c r="AL27" s="47">
        <f t="shared" si="4"/>
        <v>0</v>
      </c>
      <c r="AM27" s="47">
        <f t="shared" si="5"/>
        <v>0</v>
      </c>
      <c r="AN27" s="47">
        <f t="shared" si="6"/>
        <v>0</v>
      </c>
      <c r="AO27" s="47">
        <f t="array" ref="AO27">MAX(IF(AH27:AN27&gt;0,AH27:AN27))</f>
        <v>0</v>
      </c>
      <c r="AP27" s="47">
        <f t="array" ref="AP27">MIN(IF(AH27:AN27&gt;0,AH27:AN27))</f>
        <v>0</v>
      </c>
      <c r="AQ27" s="54">
        <f t="shared" si="7"/>
        <v>0</v>
      </c>
    </row>
    <row r="28" customHeight="1" spans="1:43">
      <c r="A28" s="47">
        <v>26</v>
      </c>
      <c r="B28" s="48" t="str">
        <f t="shared" si="0"/>
        <v>7号面试室26号考生</v>
      </c>
      <c r="C28" s="48" t="e">
        <f>INDEX(#REF!,MATCH(B28,#REF!,0))</f>
        <v>#REF!</v>
      </c>
      <c r="D28" s="48" t="e">
        <f>INDEX(#REF!,MATCH(B28,#REF!,0))</f>
        <v>#REF!</v>
      </c>
      <c r="E28" s="49" t="e">
        <f>INDEX(#REF!,MATCH(B28,#REF!,0))</f>
        <v>#REF!</v>
      </c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>
        <f>SUM(F28:$I28)</f>
        <v>0</v>
      </c>
      <c r="AI28" s="47">
        <f t="shared" si="1"/>
        <v>0</v>
      </c>
      <c r="AJ28" s="47">
        <f t="shared" si="2"/>
        <v>0</v>
      </c>
      <c r="AK28" s="47">
        <f t="shared" si="3"/>
        <v>0</v>
      </c>
      <c r="AL28" s="47">
        <f t="shared" si="4"/>
        <v>0</v>
      </c>
      <c r="AM28" s="47">
        <f t="shared" si="5"/>
        <v>0</v>
      </c>
      <c r="AN28" s="47">
        <f t="shared" si="6"/>
        <v>0</v>
      </c>
      <c r="AO28" s="47">
        <f t="array" ref="AO28">MAX(IF(AH28:AN28&gt;0,AH28:AN28))</f>
        <v>0</v>
      </c>
      <c r="AP28" s="47">
        <f t="array" ref="AP28">MIN(IF(AH28:AN28&gt;0,AH28:AN28))</f>
        <v>0</v>
      </c>
      <c r="AQ28" s="54">
        <f t="shared" si="7"/>
        <v>0</v>
      </c>
    </row>
    <row r="29" customHeight="1" spans="1:43">
      <c r="A29" s="47">
        <v>27</v>
      </c>
      <c r="B29" s="48" t="str">
        <f t="shared" si="0"/>
        <v>7号面试室27号考生</v>
      </c>
      <c r="C29" s="48" t="e">
        <f>INDEX(#REF!,MATCH(B29,#REF!,0))</f>
        <v>#REF!</v>
      </c>
      <c r="D29" s="48" t="e">
        <f>INDEX(#REF!,MATCH(B29,#REF!,0))</f>
        <v>#REF!</v>
      </c>
      <c r="E29" s="49" t="e">
        <f>INDEX(#REF!,MATCH(B29,#REF!,0))</f>
        <v>#REF!</v>
      </c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>
        <f>SUM(F29:$I29)</f>
        <v>0</v>
      </c>
      <c r="AI29" s="47">
        <f t="shared" si="1"/>
        <v>0</v>
      </c>
      <c r="AJ29" s="47">
        <f t="shared" si="2"/>
        <v>0</v>
      </c>
      <c r="AK29" s="47">
        <f t="shared" si="3"/>
        <v>0</v>
      </c>
      <c r="AL29" s="47">
        <f t="shared" si="4"/>
        <v>0</v>
      </c>
      <c r="AM29" s="47">
        <f t="shared" si="5"/>
        <v>0</v>
      </c>
      <c r="AN29" s="47">
        <f t="shared" si="6"/>
        <v>0</v>
      </c>
      <c r="AO29" s="47">
        <f t="array" ref="AO29">MAX(IF(AH29:AN29&gt;0,AH29:AN29))</f>
        <v>0</v>
      </c>
      <c r="AP29" s="47">
        <f t="array" ref="AP29">MIN(IF(AH29:AN29&gt;0,AH29:AN29))</f>
        <v>0</v>
      </c>
      <c r="AQ29" s="54">
        <f t="shared" si="7"/>
        <v>0</v>
      </c>
    </row>
    <row r="30" customHeight="1" spans="1:43">
      <c r="A30" s="47">
        <v>28</v>
      </c>
      <c r="B30" s="48" t="str">
        <f t="shared" si="0"/>
        <v>7号面试室28号考生</v>
      </c>
      <c r="C30" s="48" t="e">
        <f>INDEX(#REF!,MATCH(B30,#REF!,0))</f>
        <v>#REF!</v>
      </c>
      <c r="D30" s="48" t="e">
        <f>INDEX(#REF!,MATCH(B30,#REF!,0))</f>
        <v>#REF!</v>
      </c>
      <c r="E30" s="49" t="e">
        <f>INDEX(#REF!,MATCH(B30,#REF!,0))</f>
        <v>#REF!</v>
      </c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>
        <f>SUM(F30:$I30)</f>
        <v>0</v>
      </c>
      <c r="AI30" s="47">
        <f t="shared" si="1"/>
        <v>0</v>
      </c>
      <c r="AJ30" s="47">
        <f t="shared" si="2"/>
        <v>0</v>
      </c>
      <c r="AK30" s="47">
        <f t="shared" si="3"/>
        <v>0</v>
      </c>
      <c r="AL30" s="47">
        <f t="shared" si="4"/>
        <v>0</v>
      </c>
      <c r="AM30" s="47">
        <f t="shared" si="5"/>
        <v>0</v>
      </c>
      <c r="AN30" s="47">
        <f t="shared" si="6"/>
        <v>0</v>
      </c>
      <c r="AO30" s="47">
        <f t="array" ref="AO30">MAX(IF(AH30:AN30&gt;0,AH30:AN30))</f>
        <v>0</v>
      </c>
      <c r="AP30" s="47">
        <f t="array" ref="AP30">MIN(IF(AH30:AN30&gt;0,AH30:AN30))</f>
        <v>0</v>
      </c>
      <c r="AQ30" s="54">
        <f t="shared" si="7"/>
        <v>0</v>
      </c>
    </row>
    <row r="31" customHeight="1" spans="1:43">
      <c r="A31" s="47">
        <v>29</v>
      </c>
      <c r="B31" s="48" t="str">
        <f t="shared" si="0"/>
        <v>7号面试室29号考生</v>
      </c>
      <c r="C31" s="48" t="e">
        <f>INDEX(#REF!,MATCH(B31,#REF!,0))</f>
        <v>#REF!</v>
      </c>
      <c r="D31" s="48" t="e">
        <f>INDEX(#REF!,MATCH(B31,#REF!,0))</f>
        <v>#REF!</v>
      </c>
      <c r="E31" s="49" t="e">
        <f>INDEX(#REF!,MATCH(B31,#REF!,0))</f>
        <v>#REF!</v>
      </c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>
        <f>SUM(F31:$I31)</f>
        <v>0</v>
      </c>
      <c r="AI31" s="47">
        <f t="shared" si="1"/>
        <v>0</v>
      </c>
      <c r="AJ31" s="47">
        <f t="shared" si="2"/>
        <v>0</v>
      </c>
      <c r="AK31" s="47">
        <f t="shared" si="3"/>
        <v>0</v>
      </c>
      <c r="AL31" s="47">
        <f t="shared" si="4"/>
        <v>0</v>
      </c>
      <c r="AM31" s="47">
        <f t="shared" si="5"/>
        <v>0</v>
      </c>
      <c r="AN31" s="47">
        <f t="shared" si="6"/>
        <v>0</v>
      </c>
      <c r="AO31" s="47">
        <f t="array" ref="AO31">MAX(IF(AH31:AN31&gt;0,AH31:AN31))</f>
        <v>0</v>
      </c>
      <c r="AP31" s="47">
        <f t="array" ref="AP31">MIN(IF(AH31:AN31&gt;0,AH31:AN31))</f>
        <v>0</v>
      </c>
      <c r="AQ31" s="54">
        <f t="shared" si="7"/>
        <v>0</v>
      </c>
    </row>
    <row r="32" customHeight="1" spans="1:43">
      <c r="A32" s="47">
        <v>30</v>
      </c>
      <c r="B32" s="48" t="str">
        <f t="shared" si="0"/>
        <v>7号面试室30号考生</v>
      </c>
      <c r="C32" s="48" t="e">
        <f>INDEX(#REF!,MATCH(B32,#REF!,0))</f>
        <v>#REF!</v>
      </c>
      <c r="D32" s="48" t="e">
        <f>INDEX(#REF!,MATCH(B32,#REF!,0))</f>
        <v>#REF!</v>
      </c>
      <c r="E32" s="49" t="e">
        <f>INDEX(#REF!,MATCH(B32,#REF!,0))</f>
        <v>#REF!</v>
      </c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>
        <f>SUM(F32:$I32)</f>
        <v>0</v>
      </c>
      <c r="AI32" s="47">
        <f t="shared" si="1"/>
        <v>0</v>
      </c>
      <c r="AJ32" s="47">
        <f t="shared" si="2"/>
        <v>0</v>
      </c>
      <c r="AK32" s="47">
        <f t="shared" si="3"/>
        <v>0</v>
      </c>
      <c r="AL32" s="47">
        <f t="shared" si="4"/>
        <v>0</v>
      </c>
      <c r="AM32" s="47">
        <f t="shared" si="5"/>
        <v>0</v>
      </c>
      <c r="AN32" s="47">
        <f t="shared" si="6"/>
        <v>0</v>
      </c>
      <c r="AO32" s="47">
        <f t="array" ref="AO32">MAX(IF(AH32:AN32&gt;0,AH32:AN32))</f>
        <v>0</v>
      </c>
      <c r="AP32" s="47">
        <f t="array" ref="AP32">MIN(IF(AH32:AN32&gt;0,AH32:AN32))</f>
        <v>0</v>
      </c>
      <c r="AQ32" s="54">
        <f t="shared" si="7"/>
        <v>0</v>
      </c>
    </row>
    <row r="33" customHeight="1" spans="1:43">
      <c r="A33" s="47">
        <v>31</v>
      </c>
      <c r="B33" s="48" t="str">
        <f t="shared" si="0"/>
        <v>7号面试室31号考生</v>
      </c>
      <c r="C33" s="48" t="e">
        <f>INDEX(#REF!,MATCH(B33,#REF!,0))</f>
        <v>#REF!</v>
      </c>
      <c r="D33" s="48" t="e">
        <f>INDEX(#REF!,MATCH(B33,#REF!,0))</f>
        <v>#REF!</v>
      </c>
      <c r="E33" s="49" t="e">
        <f>INDEX(#REF!,MATCH(B33,#REF!,0))</f>
        <v>#REF!</v>
      </c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>
        <f>SUM(F33:$I33)</f>
        <v>0</v>
      </c>
      <c r="AI33" s="47">
        <f t="shared" si="1"/>
        <v>0</v>
      </c>
      <c r="AJ33" s="47">
        <f t="shared" si="2"/>
        <v>0</v>
      </c>
      <c r="AK33" s="47">
        <f t="shared" si="3"/>
        <v>0</v>
      </c>
      <c r="AL33" s="47">
        <f t="shared" si="4"/>
        <v>0</v>
      </c>
      <c r="AM33" s="47">
        <f t="shared" si="5"/>
        <v>0</v>
      </c>
      <c r="AN33" s="47">
        <f t="shared" si="6"/>
        <v>0</v>
      </c>
      <c r="AO33" s="47">
        <f t="array" ref="AO33">MAX(IF(AH33:AN33&gt;0,AH33:AN33))</f>
        <v>0</v>
      </c>
      <c r="AP33" s="47">
        <f t="array" ref="AP33">MIN(IF(AH33:AN33&gt;0,AH33:AN33))</f>
        <v>0</v>
      </c>
      <c r="AQ33" s="54">
        <f t="shared" si="7"/>
        <v>0</v>
      </c>
    </row>
    <row r="34" customHeight="1" spans="1:43">
      <c r="A34" s="47">
        <v>32</v>
      </c>
      <c r="B34" s="48" t="str">
        <f t="shared" si="0"/>
        <v>7号面试室32号考生</v>
      </c>
      <c r="C34" s="48" t="e">
        <f>INDEX(#REF!,MATCH(B34,#REF!,0))</f>
        <v>#REF!</v>
      </c>
      <c r="D34" s="48" t="e">
        <f>INDEX(#REF!,MATCH(B34,#REF!,0))</f>
        <v>#REF!</v>
      </c>
      <c r="E34" s="49" t="e">
        <f>INDEX(#REF!,MATCH(B34,#REF!,0))</f>
        <v>#REF!</v>
      </c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>
        <f>SUM(F34:$I34)</f>
        <v>0</v>
      </c>
      <c r="AI34" s="47">
        <f t="shared" si="1"/>
        <v>0</v>
      </c>
      <c r="AJ34" s="47">
        <f t="shared" si="2"/>
        <v>0</v>
      </c>
      <c r="AK34" s="47">
        <f t="shared" si="3"/>
        <v>0</v>
      </c>
      <c r="AL34" s="47">
        <f t="shared" si="4"/>
        <v>0</v>
      </c>
      <c r="AM34" s="47">
        <f t="shared" si="5"/>
        <v>0</v>
      </c>
      <c r="AN34" s="47">
        <f t="shared" si="6"/>
        <v>0</v>
      </c>
      <c r="AO34" s="47">
        <f t="array" ref="AO34">MAX(IF(AH34:AN34&gt;0,AH34:AN34))</f>
        <v>0</v>
      </c>
      <c r="AP34" s="47">
        <f t="array" ref="AP34">MIN(IF(AH34:AN34&gt;0,AH34:AN34))</f>
        <v>0</v>
      </c>
      <c r="AQ34" s="54">
        <f t="shared" si="7"/>
        <v>0</v>
      </c>
    </row>
    <row r="35" customHeight="1" spans="1:43">
      <c r="A35" s="47">
        <v>33</v>
      </c>
      <c r="B35" s="48" t="str">
        <f t="shared" si="0"/>
        <v>7号面试室33号考生</v>
      </c>
      <c r="C35" s="48" t="e">
        <f>INDEX(#REF!,MATCH(B35,#REF!,0))</f>
        <v>#REF!</v>
      </c>
      <c r="D35" s="48" t="e">
        <f>INDEX(#REF!,MATCH(B35,#REF!,0))</f>
        <v>#REF!</v>
      </c>
      <c r="E35" s="49" t="e">
        <f>INDEX(#REF!,MATCH(B35,#REF!,0))</f>
        <v>#REF!</v>
      </c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>
        <f>SUM(F35:$I35)</f>
        <v>0</v>
      </c>
      <c r="AI35" s="47">
        <f t="shared" si="1"/>
        <v>0</v>
      </c>
      <c r="AJ35" s="47">
        <f t="shared" si="2"/>
        <v>0</v>
      </c>
      <c r="AK35" s="47">
        <f t="shared" si="3"/>
        <v>0</v>
      </c>
      <c r="AL35" s="47">
        <f t="shared" si="4"/>
        <v>0</v>
      </c>
      <c r="AM35" s="47">
        <f t="shared" si="5"/>
        <v>0</v>
      </c>
      <c r="AN35" s="47">
        <f t="shared" si="6"/>
        <v>0</v>
      </c>
      <c r="AO35" s="47">
        <f t="array" ref="AO35">MAX(IF(AH35:AN35&gt;0,AH35:AN35))</f>
        <v>0</v>
      </c>
      <c r="AP35" s="47">
        <f t="array" ref="AP35">MIN(IF(AH35:AN35&gt;0,AH35:AN35))</f>
        <v>0</v>
      </c>
      <c r="AQ35" s="54">
        <f t="shared" si="7"/>
        <v>0</v>
      </c>
    </row>
    <row r="36" customHeight="1" spans="1:43">
      <c r="A36" s="47">
        <v>34</v>
      </c>
      <c r="B36" s="48" t="str">
        <f t="shared" si="0"/>
        <v>7号面试室34号考生</v>
      </c>
      <c r="C36" s="48" t="e">
        <f>INDEX(#REF!,MATCH(B36,#REF!,0))</f>
        <v>#REF!</v>
      </c>
      <c r="D36" s="48" t="e">
        <f>INDEX(#REF!,MATCH(B36,#REF!,0))</f>
        <v>#REF!</v>
      </c>
      <c r="E36" s="49" t="e">
        <f>INDEX(#REF!,MATCH(B36,#REF!,0))</f>
        <v>#REF!</v>
      </c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>
        <f>SUM(F36:$I36)</f>
        <v>0</v>
      </c>
      <c r="AI36" s="47">
        <f t="shared" si="1"/>
        <v>0</v>
      </c>
      <c r="AJ36" s="47">
        <f t="shared" si="2"/>
        <v>0</v>
      </c>
      <c r="AK36" s="47">
        <f t="shared" si="3"/>
        <v>0</v>
      </c>
      <c r="AL36" s="47">
        <f t="shared" si="4"/>
        <v>0</v>
      </c>
      <c r="AM36" s="47">
        <f t="shared" si="5"/>
        <v>0</v>
      </c>
      <c r="AN36" s="47">
        <f t="shared" si="6"/>
        <v>0</v>
      </c>
      <c r="AO36" s="47">
        <f t="array" ref="AO36">MAX(IF(AH36:AN36&gt;0,AH36:AN36))</f>
        <v>0</v>
      </c>
      <c r="AP36" s="47">
        <f t="array" ref="AP36">MIN(IF(AH36:AN36&gt;0,AH36:AN36))</f>
        <v>0</v>
      </c>
      <c r="AQ36" s="54">
        <f t="shared" si="7"/>
        <v>0</v>
      </c>
    </row>
    <row r="37" customHeight="1" spans="1:43">
      <c r="A37" s="47">
        <v>35</v>
      </c>
      <c r="B37" s="48" t="str">
        <f t="shared" si="0"/>
        <v>7号面试室35号考生</v>
      </c>
      <c r="C37" s="48" t="e">
        <f>INDEX(#REF!,MATCH(B37,#REF!,0))</f>
        <v>#REF!</v>
      </c>
      <c r="D37" s="48" t="e">
        <f>INDEX(#REF!,MATCH(B37,#REF!,0))</f>
        <v>#REF!</v>
      </c>
      <c r="E37" s="49" t="e">
        <f>INDEX(#REF!,MATCH(B37,#REF!,0))</f>
        <v>#REF!</v>
      </c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>
        <f>SUM(F37:$I37)</f>
        <v>0</v>
      </c>
      <c r="AI37" s="47">
        <f t="shared" si="1"/>
        <v>0</v>
      </c>
      <c r="AJ37" s="47">
        <f t="shared" si="2"/>
        <v>0</v>
      </c>
      <c r="AK37" s="47">
        <f t="shared" si="3"/>
        <v>0</v>
      </c>
      <c r="AL37" s="47">
        <f t="shared" si="4"/>
        <v>0</v>
      </c>
      <c r="AM37" s="47">
        <f t="shared" si="5"/>
        <v>0</v>
      </c>
      <c r="AN37" s="47">
        <f t="shared" si="6"/>
        <v>0</v>
      </c>
      <c r="AO37" s="47">
        <f t="array" ref="AO37">MAX(IF(AH37:AN37&gt;0,AH37:AN37))</f>
        <v>0</v>
      </c>
      <c r="AP37" s="47">
        <f t="array" ref="AP37">MIN(IF(AH37:AN37&gt;0,AH37:AN37))</f>
        <v>0</v>
      </c>
      <c r="AQ37" s="54">
        <f t="shared" si="7"/>
        <v>0</v>
      </c>
    </row>
    <row r="38" customHeight="1" spans="1:43">
      <c r="A38" s="47">
        <v>36</v>
      </c>
      <c r="B38" s="48" t="str">
        <f t="shared" si="0"/>
        <v>7号面试室36号考生</v>
      </c>
      <c r="C38" s="48" t="e">
        <f>INDEX(#REF!,MATCH(B38,#REF!,0))</f>
        <v>#REF!</v>
      </c>
      <c r="D38" s="48" t="e">
        <f>INDEX(#REF!,MATCH(B38,#REF!,0))</f>
        <v>#REF!</v>
      </c>
      <c r="E38" s="49" t="e">
        <f>INDEX(#REF!,MATCH(B38,#REF!,0))</f>
        <v>#REF!</v>
      </c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>
        <f>SUM(F38:$I38)</f>
        <v>0</v>
      </c>
      <c r="AI38" s="47">
        <f t="shared" si="1"/>
        <v>0</v>
      </c>
      <c r="AJ38" s="47">
        <f t="shared" si="2"/>
        <v>0</v>
      </c>
      <c r="AK38" s="47">
        <f t="shared" si="3"/>
        <v>0</v>
      </c>
      <c r="AL38" s="47">
        <f t="shared" si="4"/>
        <v>0</v>
      </c>
      <c r="AM38" s="47">
        <f t="shared" si="5"/>
        <v>0</v>
      </c>
      <c r="AN38" s="47">
        <f t="shared" si="6"/>
        <v>0</v>
      </c>
      <c r="AO38" s="47">
        <f t="array" ref="AO38">MAX(IF(AH38:AN38&gt;0,AH38:AN38))</f>
        <v>0</v>
      </c>
      <c r="AP38" s="47">
        <f t="array" ref="AP38">MIN(IF(AH38:AN38&gt;0,AH38:AN38))</f>
        <v>0</v>
      </c>
      <c r="AQ38" s="54">
        <f t="shared" si="7"/>
        <v>0</v>
      </c>
    </row>
    <row r="39" customHeight="1" spans="1:43">
      <c r="A39" s="47">
        <v>37</v>
      </c>
      <c r="B39" s="48" t="str">
        <f t="shared" si="0"/>
        <v>7号面试室37号考生</v>
      </c>
      <c r="C39" s="48" t="e">
        <f>INDEX(#REF!,MATCH(B39,#REF!,0))</f>
        <v>#REF!</v>
      </c>
      <c r="D39" s="48" t="e">
        <f>INDEX(#REF!,MATCH(B39,#REF!,0))</f>
        <v>#REF!</v>
      </c>
      <c r="E39" s="49" t="e">
        <f>INDEX(#REF!,MATCH(B39,#REF!,0))</f>
        <v>#REF!</v>
      </c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>
        <f>SUM(F39:$I39)</f>
        <v>0</v>
      </c>
      <c r="AI39" s="47">
        <f t="shared" si="1"/>
        <v>0</v>
      </c>
      <c r="AJ39" s="47">
        <f t="shared" si="2"/>
        <v>0</v>
      </c>
      <c r="AK39" s="47">
        <f t="shared" si="3"/>
        <v>0</v>
      </c>
      <c r="AL39" s="47">
        <f t="shared" si="4"/>
        <v>0</v>
      </c>
      <c r="AM39" s="47">
        <f t="shared" si="5"/>
        <v>0</v>
      </c>
      <c r="AN39" s="47">
        <f t="shared" si="6"/>
        <v>0</v>
      </c>
      <c r="AO39" s="47">
        <f t="array" ref="AO39">MAX(IF(AH39:AN39&gt;0,AH39:AN39))</f>
        <v>0</v>
      </c>
      <c r="AP39" s="47">
        <f t="array" ref="AP39">MIN(IF(AH39:AN39&gt;0,AH39:AN39))</f>
        <v>0</v>
      </c>
      <c r="AQ39" s="54">
        <f t="shared" si="7"/>
        <v>0</v>
      </c>
    </row>
    <row r="40" customHeight="1" spans="1:43">
      <c r="A40" s="47">
        <v>38</v>
      </c>
      <c r="B40" s="48" t="str">
        <f t="shared" si="0"/>
        <v>7号面试室38号考生</v>
      </c>
      <c r="C40" s="48" t="e">
        <f>INDEX(#REF!,MATCH(B40,#REF!,0))</f>
        <v>#REF!</v>
      </c>
      <c r="D40" s="48" t="e">
        <f>INDEX(#REF!,MATCH(B40,#REF!,0))</f>
        <v>#REF!</v>
      </c>
      <c r="E40" s="49" t="e">
        <f>INDEX(#REF!,MATCH(B40,#REF!,0))</f>
        <v>#REF!</v>
      </c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>
        <f>SUM(F40:$I40)</f>
        <v>0</v>
      </c>
      <c r="AI40" s="47">
        <f t="shared" si="1"/>
        <v>0</v>
      </c>
      <c r="AJ40" s="47">
        <f t="shared" si="2"/>
        <v>0</v>
      </c>
      <c r="AK40" s="47">
        <f t="shared" si="3"/>
        <v>0</v>
      </c>
      <c r="AL40" s="47">
        <f t="shared" si="4"/>
        <v>0</v>
      </c>
      <c r="AM40" s="47">
        <f t="shared" si="5"/>
        <v>0</v>
      </c>
      <c r="AN40" s="47">
        <f t="shared" si="6"/>
        <v>0</v>
      </c>
      <c r="AO40" s="47">
        <f t="array" ref="AO40">MAX(IF(AH40:AN40&gt;0,AH40:AN40))</f>
        <v>0</v>
      </c>
      <c r="AP40" s="47">
        <f t="array" ref="AP40">MIN(IF(AH40:AN40&gt;0,AH40:AN40))</f>
        <v>0</v>
      </c>
      <c r="AQ40" s="54">
        <f t="shared" si="7"/>
        <v>0</v>
      </c>
    </row>
    <row r="41" customHeight="1" spans="1:43">
      <c r="A41" s="47">
        <v>39</v>
      </c>
      <c r="B41" s="48" t="str">
        <f t="shared" si="0"/>
        <v>7号面试室39号考生</v>
      </c>
      <c r="C41" s="48" t="e">
        <f>INDEX(#REF!,MATCH(B41,#REF!,0))</f>
        <v>#REF!</v>
      </c>
      <c r="D41" s="48" t="e">
        <f>INDEX(#REF!,MATCH(B41,#REF!,0))</f>
        <v>#REF!</v>
      </c>
      <c r="E41" s="49" t="e">
        <f>INDEX(#REF!,MATCH(B41,#REF!,0))</f>
        <v>#REF!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>
        <f>SUM(F41:$I41)</f>
        <v>0</v>
      </c>
      <c r="AI41" s="47">
        <f t="shared" si="1"/>
        <v>0</v>
      </c>
      <c r="AJ41" s="47">
        <f t="shared" si="2"/>
        <v>0</v>
      </c>
      <c r="AK41" s="47">
        <f t="shared" si="3"/>
        <v>0</v>
      </c>
      <c r="AL41" s="47">
        <f t="shared" si="4"/>
        <v>0</v>
      </c>
      <c r="AM41" s="47">
        <f t="shared" si="5"/>
        <v>0</v>
      </c>
      <c r="AN41" s="47">
        <f t="shared" si="6"/>
        <v>0</v>
      </c>
      <c r="AO41" s="47">
        <f t="array" ref="AO41">MAX(IF(AH41:AN41&gt;0,AH41:AN41))</f>
        <v>0</v>
      </c>
      <c r="AP41" s="47">
        <f t="array" ref="AP41">MIN(IF(AH41:AN41&gt;0,AH41:AN41))</f>
        <v>0</v>
      </c>
      <c r="AQ41" s="54">
        <f t="shared" si="7"/>
        <v>0</v>
      </c>
    </row>
    <row r="42" customHeight="1" spans="1:43">
      <c r="A42" s="47">
        <v>40</v>
      </c>
      <c r="B42" s="48" t="str">
        <f t="shared" si="0"/>
        <v>7号面试室40号考生</v>
      </c>
      <c r="C42" s="48" t="e">
        <f>INDEX(#REF!,MATCH(B42,#REF!,0))</f>
        <v>#REF!</v>
      </c>
      <c r="D42" s="48" t="e">
        <f>INDEX(#REF!,MATCH(B42,#REF!,0))</f>
        <v>#REF!</v>
      </c>
      <c r="E42" s="49" t="e">
        <f>INDEX(#REF!,MATCH(B42,#REF!,0))</f>
        <v>#REF!</v>
      </c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>
        <f>SUM(F42:$I42)</f>
        <v>0</v>
      </c>
      <c r="AI42" s="47">
        <f t="shared" si="1"/>
        <v>0</v>
      </c>
      <c r="AJ42" s="47">
        <f t="shared" si="2"/>
        <v>0</v>
      </c>
      <c r="AK42" s="47">
        <f t="shared" si="3"/>
        <v>0</v>
      </c>
      <c r="AL42" s="47">
        <f t="shared" si="4"/>
        <v>0</v>
      </c>
      <c r="AM42" s="47">
        <f t="shared" si="5"/>
        <v>0</v>
      </c>
      <c r="AN42" s="47">
        <f t="shared" si="6"/>
        <v>0</v>
      </c>
      <c r="AO42" s="47">
        <f t="array" ref="AO42">MAX(IF(AH42:AN42&gt;0,AH42:AN42))</f>
        <v>0</v>
      </c>
      <c r="AP42" s="47">
        <f t="array" ref="AP42">MIN(IF(AH42:AN42&gt;0,AH42:AN42))</f>
        <v>0</v>
      </c>
      <c r="AQ42" s="54">
        <f t="shared" si="7"/>
        <v>0</v>
      </c>
    </row>
    <row r="43" customHeight="1" spans="1:43">
      <c r="A43" s="47">
        <v>41</v>
      </c>
      <c r="B43" s="48" t="str">
        <f t="shared" si="0"/>
        <v>7号面试室41号考生</v>
      </c>
      <c r="C43" s="48" t="e">
        <f>INDEX(#REF!,MATCH(B43,#REF!,0))</f>
        <v>#REF!</v>
      </c>
      <c r="D43" s="48" t="e">
        <f>INDEX(#REF!,MATCH(B43,#REF!,0))</f>
        <v>#REF!</v>
      </c>
      <c r="E43" s="49" t="e">
        <f>INDEX(#REF!,MATCH(B43,#REF!,0))</f>
        <v>#REF!</v>
      </c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>
        <f>SUM(F43:$I43)</f>
        <v>0</v>
      </c>
      <c r="AI43" s="47">
        <f t="shared" si="1"/>
        <v>0</v>
      </c>
      <c r="AJ43" s="47">
        <f t="shared" si="2"/>
        <v>0</v>
      </c>
      <c r="AK43" s="47">
        <f t="shared" si="3"/>
        <v>0</v>
      </c>
      <c r="AL43" s="47">
        <f t="shared" si="4"/>
        <v>0</v>
      </c>
      <c r="AM43" s="47">
        <f t="shared" si="5"/>
        <v>0</v>
      </c>
      <c r="AN43" s="47">
        <f t="shared" si="6"/>
        <v>0</v>
      </c>
      <c r="AO43" s="47">
        <f t="array" ref="AO43">MAX(IF(AH43:AN43&gt;0,AH43:AN43))</f>
        <v>0</v>
      </c>
      <c r="AP43" s="47">
        <f t="array" ref="AP43">MIN(IF(AH43:AN43&gt;0,AH43:AN43))</f>
        <v>0</v>
      </c>
      <c r="AQ43" s="54">
        <f t="shared" si="7"/>
        <v>0</v>
      </c>
    </row>
    <row r="44" customHeight="1" spans="1:43">
      <c r="A44" s="47">
        <v>42</v>
      </c>
      <c r="B44" s="48" t="str">
        <f t="shared" si="0"/>
        <v>7号面试室42号考生</v>
      </c>
      <c r="C44" s="48" t="e">
        <f>INDEX(#REF!,MATCH(B44,#REF!,0))</f>
        <v>#REF!</v>
      </c>
      <c r="D44" s="48" t="e">
        <f>INDEX(#REF!,MATCH(B44,#REF!,0))</f>
        <v>#REF!</v>
      </c>
      <c r="E44" s="49" t="e">
        <f>INDEX(#REF!,MATCH(B44,#REF!,0))</f>
        <v>#REF!</v>
      </c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>
        <f>SUM(F44:$I44)</f>
        <v>0</v>
      </c>
      <c r="AI44" s="47">
        <f t="shared" si="1"/>
        <v>0</v>
      </c>
      <c r="AJ44" s="47">
        <f t="shared" si="2"/>
        <v>0</v>
      </c>
      <c r="AK44" s="47">
        <f t="shared" si="3"/>
        <v>0</v>
      </c>
      <c r="AL44" s="47">
        <f t="shared" si="4"/>
        <v>0</v>
      </c>
      <c r="AM44" s="47">
        <f t="shared" si="5"/>
        <v>0</v>
      </c>
      <c r="AN44" s="47">
        <f t="shared" si="6"/>
        <v>0</v>
      </c>
      <c r="AO44" s="47">
        <f t="array" ref="AO44">MAX(IF(AH44:AN44&gt;0,AH44:AN44))</f>
        <v>0</v>
      </c>
      <c r="AP44" s="47">
        <f t="array" ref="AP44">MIN(IF(AH44:AN44&gt;0,AH44:AN44))</f>
        <v>0</v>
      </c>
      <c r="AQ44" s="54">
        <f t="shared" si="7"/>
        <v>0</v>
      </c>
    </row>
    <row r="45" customHeight="1" spans="1:43">
      <c r="A45" s="47">
        <v>43</v>
      </c>
      <c r="B45" s="48" t="str">
        <f t="shared" si="0"/>
        <v>7号面试室43号考生</v>
      </c>
      <c r="C45" s="48" t="e">
        <f>INDEX(#REF!,MATCH(B45,#REF!,0))</f>
        <v>#REF!</v>
      </c>
      <c r="D45" s="48" t="e">
        <f>INDEX(#REF!,MATCH(B45,#REF!,0))</f>
        <v>#REF!</v>
      </c>
      <c r="E45" s="49" t="e">
        <f>INDEX(#REF!,MATCH(B45,#REF!,0))</f>
        <v>#REF!</v>
      </c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>
        <f>SUM(F45:$I45)</f>
        <v>0</v>
      </c>
      <c r="AI45" s="47">
        <f t="shared" si="1"/>
        <v>0</v>
      </c>
      <c r="AJ45" s="47">
        <f t="shared" si="2"/>
        <v>0</v>
      </c>
      <c r="AK45" s="47">
        <f t="shared" si="3"/>
        <v>0</v>
      </c>
      <c r="AL45" s="47">
        <f t="shared" si="4"/>
        <v>0</v>
      </c>
      <c r="AM45" s="47">
        <f t="shared" si="5"/>
        <v>0</v>
      </c>
      <c r="AN45" s="47">
        <f t="shared" si="6"/>
        <v>0</v>
      </c>
      <c r="AO45" s="47">
        <f t="array" ref="AO45">MAX(IF(AH45:AN45&gt;0,AH45:AN45))</f>
        <v>0</v>
      </c>
      <c r="AP45" s="47">
        <f t="array" ref="AP45">MIN(IF(AH45:AN45&gt;0,AH45:AN45))</f>
        <v>0</v>
      </c>
      <c r="AQ45" s="54">
        <f t="shared" si="7"/>
        <v>0</v>
      </c>
    </row>
    <row r="46" customHeight="1" spans="1:43">
      <c r="A46" s="47">
        <v>44</v>
      </c>
      <c r="B46" s="48" t="str">
        <f t="shared" si="0"/>
        <v>7号面试室44号考生</v>
      </c>
      <c r="C46" s="48" t="e">
        <f>INDEX(#REF!,MATCH(B46,#REF!,0))</f>
        <v>#REF!</v>
      </c>
      <c r="D46" s="48" t="e">
        <f>INDEX(#REF!,MATCH(B46,#REF!,0))</f>
        <v>#REF!</v>
      </c>
      <c r="E46" s="49" t="e">
        <f>INDEX(#REF!,MATCH(B46,#REF!,0))</f>
        <v>#REF!</v>
      </c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>
        <f>SUM(F46:$I46)</f>
        <v>0</v>
      </c>
      <c r="AI46" s="47">
        <f t="shared" si="1"/>
        <v>0</v>
      </c>
      <c r="AJ46" s="47">
        <f t="shared" si="2"/>
        <v>0</v>
      </c>
      <c r="AK46" s="47">
        <f t="shared" si="3"/>
        <v>0</v>
      </c>
      <c r="AL46" s="47">
        <f t="shared" si="4"/>
        <v>0</v>
      </c>
      <c r="AM46" s="47">
        <f t="shared" si="5"/>
        <v>0</v>
      </c>
      <c r="AN46" s="47">
        <f t="shared" si="6"/>
        <v>0</v>
      </c>
      <c r="AO46" s="47">
        <f t="array" ref="AO46">MAX(IF(AH46:AN46&gt;0,AH46:AN46))</f>
        <v>0</v>
      </c>
      <c r="AP46" s="47">
        <f t="array" ref="AP46">MIN(IF(AH46:AN46&gt;0,AH46:AN46))</f>
        <v>0</v>
      </c>
      <c r="AQ46" s="54">
        <f t="shared" si="7"/>
        <v>0</v>
      </c>
    </row>
    <row r="47" customHeight="1" spans="1:43">
      <c r="A47" s="47">
        <v>45</v>
      </c>
      <c r="B47" s="48" t="str">
        <f t="shared" si="0"/>
        <v>7号面试室45号考生</v>
      </c>
      <c r="C47" s="48" t="e">
        <f>INDEX(#REF!,MATCH(B47,#REF!,0))</f>
        <v>#REF!</v>
      </c>
      <c r="D47" s="48" t="e">
        <f>INDEX(#REF!,MATCH(B47,#REF!,0))</f>
        <v>#REF!</v>
      </c>
      <c r="E47" s="49" t="e">
        <f>INDEX(#REF!,MATCH(B47,#REF!,0))</f>
        <v>#REF!</v>
      </c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>
        <f>SUM(F47:$I47)</f>
        <v>0</v>
      </c>
      <c r="AI47" s="47">
        <f t="shared" si="1"/>
        <v>0</v>
      </c>
      <c r="AJ47" s="47">
        <f t="shared" si="2"/>
        <v>0</v>
      </c>
      <c r="AK47" s="47">
        <f t="shared" si="3"/>
        <v>0</v>
      </c>
      <c r="AL47" s="47">
        <f t="shared" si="4"/>
        <v>0</v>
      </c>
      <c r="AM47" s="47">
        <f t="shared" si="5"/>
        <v>0</v>
      </c>
      <c r="AN47" s="47">
        <f t="shared" si="6"/>
        <v>0</v>
      </c>
      <c r="AO47" s="47">
        <f t="array" ref="AO47">MAX(IF(AH47:AN47&gt;0,AH47:AN47))</f>
        <v>0</v>
      </c>
      <c r="AP47" s="47">
        <f t="array" ref="AP47">MIN(IF(AH47:AN47&gt;0,AH47:AN47))</f>
        <v>0</v>
      </c>
      <c r="AQ47" s="54">
        <f t="shared" si="7"/>
        <v>0</v>
      </c>
    </row>
    <row r="48" customHeight="1" spans="1:43">
      <c r="A48" s="47">
        <v>46</v>
      </c>
      <c r="B48" s="48" t="str">
        <f t="shared" si="0"/>
        <v>7号面试室46号考生</v>
      </c>
      <c r="C48" s="48" t="e">
        <f>INDEX(#REF!,MATCH(B48,#REF!,0))</f>
        <v>#REF!</v>
      </c>
      <c r="D48" s="48" t="e">
        <f>INDEX(#REF!,MATCH(B48,#REF!,0))</f>
        <v>#REF!</v>
      </c>
      <c r="E48" s="49" t="e">
        <f>INDEX(#REF!,MATCH(B48,#REF!,0))</f>
        <v>#REF!</v>
      </c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>
        <f>SUM(F48:$I48)</f>
        <v>0</v>
      </c>
      <c r="AI48" s="47">
        <f t="shared" si="1"/>
        <v>0</v>
      </c>
      <c r="AJ48" s="47">
        <f t="shared" si="2"/>
        <v>0</v>
      </c>
      <c r="AK48" s="47">
        <f t="shared" si="3"/>
        <v>0</v>
      </c>
      <c r="AL48" s="47">
        <f t="shared" si="4"/>
        <v>0</v>
      </c>
      <c r="AM48" s="47">
        <f t="shared" si="5"/>
        <v>0</v>
      </c>
      <c r="AN48" s="47">
        <f t="shared" si="6"/>
        <v>0</v>
      </c>
      <c r="AO48" s="47">
        <f t="array" ref="AO48">MAX(IF(AH48:AN48&gt;0,AH48:AN48))</f>
        <v>0</v>
      </c>
      <c r="AP48" s="47">
        <f t="array" ref="AP48">MIN(IF(AH48:AN48&gt;0,AH48:AN48))</f>
        <v>0</v>
      </c>
      <c r="AQ48" s="54">
        <f t="shared" si="7"/>
        <v>0</v>
      </c>
    </row>
    <row r="49" customHeight="1" spans="1:43">
      <c r="A49" s="47">
        <v>47</v>
      </c>
      <c r="B49" s="48" t="str">
        <f t="shared" si="0"/>
        <v>7号面试室47号考生</v>
      </c>
      <c r="C49" s="48" t="e">
        <f>INDEX(#REF!,MATCH(B49,#REF!,0))</f>
        <v>#REF!</v>
      </c>
      <c r="D49" s="48" t="e">
        <f>INDEX(#REF!,MATCH(B49,#REF!,0))</f>
        <v>#REF!</v>
      </c>
      <c r="E49" s="49" t="e">
        <f>INDEX(#REF!,MATCH(B49,#REF!,0))</f>
        <v>#REF!</v>
      </c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>
        <f>SUM(F49:$I49)</f>
        <v>0</v>
      </c>
      <c r="AI49" s="47">
        <f t="shared" si="1"/>
        <v>0</v>
      </c>
      <c r="AJ49" s="47">
        <f t="shared" si="2"/>
        <v>0</v>
      </c>
      <c r="AK49" s="47">
        <f t="shared" si="3"/>
        <v>0</v>
      </c>
      <c r="AL49" s="47">
        <f t="shared" si="4"/>
        <v>0</v>
      </c>
      <c r="AM49" s="47">
        <f t="shared" si="5"/>
        <v>0</v>
      </c>
      <c r="AN49" s="47">
        <f t="shared" si="6"/>
        <v>0</v>
      </c>
      <c r="AO49" s="47">
        <f t="array" ref="AO49">MAX(IF(AH49:AN49&gt;0,AH49:AN49))</f>
        <v>0</v>
      </c>
      <c r="AP49" s="47">
        <f t="array" ref="AP49">MIN(IF(AH49:AN49&gt;0,AH49:AN49))</f>
        <v>0</v>
      </c>
      <c r="AQ49" s="54">
        <f t="shared" si="7"/>
        <v>0</v>
      </c>
    </row>
    <row r="50" customHeight="1" spans="1:43">
      <c r="A50" s="47">
        <v>48</v>
      </c>
      <c r="B50" s="48" t="str">
        <f t="shared" si="0"/>
        <v>7号面试室48号考生</v>
      </c>
      <c r="C50" s="48" t="e">
        <f>INDEX(#REF!,MATCH(B50,#REF!,0))</f>
        <v>#REF!</v>
      </c>
      <c r="D50" s="48" t="e">
        <f>INDEX(#REF!,MATCH(B50,#REF!,0))</f>
        <v>#REF!</v>
      </c>
      <c r="E50" s="49" t="e">
        <f>INDEX(#REF!,MATCH(B50,#REF!,0))</f>
        <v>#REF!</v>
      </c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>
        <f>SUM(F50:$I50)</f>
        <v>0</v>
      </c>
      <c r="AI50" s="47">
        <f t="shared" si="1"/>
        <v>0</v>
      </c>
      <c r="AJ50" s="47">
        <f t="shared" si="2"/>
        <v>0</v>
      </c>
      <c r="AK50" s="47">
        <f t="shared" si="3"/>
        <v>0</v>
      </c>
      <c r="AL50" s="47">
        <f t="shared" si="4"/>
        <v>0</v>
      </c>
      <c r="AM50" s="47">
        <f t="shared" si="5"/>
        <v>0</v>
      </c>
      <c r="AN50" s="47">
        <f t="shared" si="6"/>
        <v>0</v>
      </c>
      <c r="AO50" s="47">
        <f t="array" ref="AO50">MAX(IF(AH50:AN50&gt;0,AH50:AN50))</f>
        <v>0</v>
      </c>
      <c r="AP50" s="47">
        <f t="array" ref="AP50">MIN(IF(AH50:AN50&gt;0,AH50:AN50))</f>
        <v>0</v>
      </c>
      <c r="AQ50" s="54">
        <f t="shared" si="7"/>
        <v>0</v>
      </c>
    </row>
    <row r="51" customHeight="1" spans="1:43">
      <c r="A51" s="47">
        <v>49</v>
      </c>
      <c r="B51" s="48" t="str">
        <f t="shared" si="0"/>
        <v>7号面试室49号考生</v>
      </c>
      <c r="C51" s="48" t="e">
        <f>INDEX(#REF!,MATCH(B51,#REF!,0))</f>
        <v>#REF!</v>
      </c>
      <c r="D51" s="48" t="e">
        <f>INDEX(#REF!,MATCH(B51,#REF!,0))</f>
        <v>#REF!</v>
      </c>
      <c r="E51" s="49" t="e">
        <f>INDEX(#REF!,MATCH(B51,#REF!,0))</f>
        <v>#REF!</v>
      </c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>
        <f>SUM(F51:$I51)</f>
        <v>0</v>
      </c>
      <c r="AI51" s="47">
        <f t="shared" si="1"/>
        <v>0</v>
      </c>
      <c r="AJ51" s="47">
        <f t="shared" si="2"/>
        <v>0</v>
      </c>
      <c r="AK51" s="47">
        <f t="shared" si="3"/>
        <v>0</v>
      </c>
      <c r="AL51" s="47">
        <f t="shared" si="4"/>
        <v>0</v>
      </c>
      <c r="AM51" s="47">
        <f t="shared" si="5"/>
        <v>0</v>
      </c>
      <c r="AN51" s="47">
        <f t="shared" si="6"/>
        <v>0</v>
      </c>
      <c r="AO51" s="47">
        <f t="array" ref="AO51">MAX(IF(AH51:AN51&gt;0,AH51:AN51))</f>
        <v>0</v>
      </c>
      <c r="AP51" s="47">
        <f t="array" ref="AP51">MIN(IF(AH51:AN51&gt;0,AH51:AN51))</f>
        <v>0</v>
      </c>
      <c r="AQ51" s="54">
        <f t="shared" si="7"/>
        <v>0</v>
      </c>
    </row>
    <row r="52" customHeight="1" spans="1:43">
      <c r="A52" s="47">
        <v>50</v>
      </c>
      <c r="B52" s="48" t="str">
        <f t="shared" si="0"/>
        <v>7号面试室50号考生</v>
      </c>
      <c r="C52" s="48" t="e">
        <f>INDEX(#REF!,MATCH(B52,#REF!,0))</f>
        <v>#REF!</v>
      </c>
      <c r="D52" s="48" t="e">
        <f>INDEX(#REF!,MATCH(B52,#REF!,0))</f>
        <v>#REF!</v>
      </c>
      <c r="E52" s="49" t="e">
        <f>INDEX(#REF!,MATCH(B52,#REF!,0))</f>
        <v>#REF!</v>
      </c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>
        <f>SUM(F52:$I52)</f>
        <v>0</v>
      </c>
      <c r="AI52" s="47">
        <f t="shared" si="1"/>
        <v>0</v>
      </c>
      <c r="AJ52" s="47">
        <f t="shared" si="2"/>
        <v>0</v>
      </c>
      <c r="AK52" s="47">
        <f t="shared" si="3"/>
        <v>0</v>
      </c>
      <c r="AL52" s="47">
        <f t="shared" si="4"/>
        <v>0</v>
      </c>
      <c r="AM52" s="47">
        <f t="shared" si="5"/>
        <v>0</v>
      </c>
      <c r="AN52" s="47">
        <f t="shared" si="6"/>
        <v>0</v>
      </c>
      <c r="AO52" s="47">
        <f t="array" ref="AO52">MAX(IF(AH52:AN52&gt;0,AH52:AN52))</f>
        <v>0</v>
      </c>
      <c r="AP52" s="47">
        <f t="array" ref="AP52">MIN(IF(AH52:AN52&gt;0,AH52:AN52))</f>
        <v>0</v>
      </c>
      <c r="AQ52" s="54">
        <f t="shared" si="7"/>
        <v>0</v>
      </c>
    </row>
    <row r="53" customHeight="1" spans="1:43">
      <c r="A53" s="47"/>
      <c r="B53" s="48"/>
      <c r="C53" s="48"/>
      <c r="D53" s="48"/>
      <c r="E53" s="49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54"/>
    </row>
    <row r="54" customHeight="1" spans="1:43">
      <c r="A54" s="47"/>
      <c r="B54" s="48"/>
      <c r="C54" s="48"/>
      <c r="D54" s="48"/>
      <c r="E54" s="49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54"/>
    </row>
    <row r="55" customHeight="1" spans="1:43">
      <c r="A55" s="47"/>
      <c r="B55" s="48"/>
      <c r="C55" s="48"/>
      <c r="D55" s="48"/>
      <c r="E55" s="49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54"/>
    </row>
    <row r="56" customHeight="1" spans="1:43">
      <c r="A56" s="47"/>
      <c r="B56" s="48"/>
      <c r="C56" s="48"/>
      <c r="D56" s="48"/>
      <c r="E56" s="49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54"/>
    </row>
    <row r="57" customHeight="1" spans="1:43">
      <c r="A57" s="47"/>
      <c r="B57" s="48"/>
      <c r="C57" s="48"/>
      <c r="D57" s="48"/>
      <c r="E57" s="49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54"/>
    </row>
    <row r="58" customHeight="1" spans="1:43">
      <c r="A58" s="47"/>
      <c r="B58" s="48"/>
      <c r="C58" s="48"/>
      <c r="D58" s="48"/>
      <c r="E58" s="49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54"/>
    </row>
    <row r="59" customHeight="1" spans="1:43">
      <c r="A59" s="47"/>
      <c r="B59" s="48"/>
      <c r="C59" s="48"/>
      <c r="D59" s="48"/>
      <c r="E59" s="49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54"/>
    </row>
    <row r="60" customHeight="1" spans="1:43">
      <c r="A60" s="47"/>
      <c r="B60" s="48"/>
      <c r="C60" s="48"/>
      <c r="D60" s="48"/>
      <c r="E60" s="49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54"/>
    </row>
    <row r="61" customHeight="1" spans="1:43">
      <c r="A61" s="47"/>
      <c r="B61" s="48"/>
      <c r="C61" s="48"/>
      <c r="D61" s="48"/>
      <c r="E61" s="49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54"/>
    </row>
    <row r="62" customHeight="1" spans="1:43">
      <c r="A62" s="47"/>
      <c r="B62" s="48"/>
      <c r="C62" s="48"/>
      <c r="D62" s="48"/>
      <c r="E62" s="49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54"/>
    </row>
    <row r="63" customHeight="1" spans="1:43">
      <c r="A63" s="47"/>
      <c r="B63" s="48"/>
      <c r="C63" s="48"/>
      <c r="D63" s="48"/>
      <c r="E63" s="49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54"/>
    </row>
    <row r="64" customHeight="1" spans="1:43">
      <c r="A64" s="47"/>
      <c r="B64" s="48"/>
      <c r="C64" s="48"/>
      <c r="D64" s="48"/>
      <c r="E64" s="49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54"/>
    </row>
    <row r="65" customHeight="1" spans="1:43">
      <c r="A65" s="47"/>
      <c r="B65" s="48"/>
      <c r="C65" s="48"/>
      <c r="D65" s="48"/>
      <c r="E65" s="49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54"/>
    </row>
    <row r="66" customHeight="1" spans="1:43">
      <c r="A66" s="47"/>
      <c r="B66" s="48"/>
      <c r="C66" s="48"/>
      <c r="D66" s="48"/>
      <c r="E66" s="49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  <c r="AQ66" s="54"/>
    </row>
    <row r="67" customHeight="1" spans="1:43">
      <c r="A67" s="47"/>
      <c r="B67" s="48"/>
      <c r="C67" s="48"/>
      <c r="D67" s="48"/>
      <c r="E67" s="49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54"/>
    </row>
    <row r="68" customHeight="1" spans="1:43">
      <c r="A68" s="47"/>
      <c r="B68" s="48"/>
      <c r="C68" s="48"/>
      <c r="D68" s="48"/>
      <c r="E68" s="49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54"/>
    </row>
    <row r="69" customHeight="1" spans="1:43">
      <c r="A69" s="47"/>
      <c r="B69" s="48"/>
      <c r="C69" s="48"/>
      <c r="D69" s="48"/>
      <c r="E69" s="49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54"/>
    </row>
    <row r="70" customHeight="1" spans="1:43">
      <c r="A70" s="47"/>
      <c r="B70" s="48"/>
      <c r="C70" s="48"/>
      <c r="D70" s="48"/>
      <c r="E70" s="49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54"/>
    </row>
    <row r="71" customHeight="1" spans="1:43">
      <c r="A71" s="47"/>
      <c r="B71" s="48"/>
      <c r="C71" s="48"/>
      <c r="D71" s="48"/>
      <c r="E71" s="49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54"/>
    </row>
    <row r="72" customHeight="1" spans="1:43">
      <c r="A72" s="47"/>
      <c r="B72" s="48"/>
      <c r="C72" s="48"/>
      <c r="D72" s="48"/>
      <c r="E72" s="49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54"/>
    </row>
    <row r="73" customHeight="1" spans="1:43">
      <c r="A73" s="47"/>
      <c r="B73" s="48"/>
      <c r="C73" s="48"/>
      <c r="D73" s="48"/>
      <c r="E73" s="49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54"/>
    </row>
    <row r="74" customHeight="1" spans="1:43">
      <c r="A74" s="47"/>
      <c r="B74" s="48"/>
      <c r="C74" s="48"/>
      <c r="D74" s="48"/>
      <c r="E74" s="49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54"/>
    </row>
    <row r="75" customHeight="1" spans="1:43">
      <c r="A75" s="47"/>
      <c r="B75" s="48"/>
      <c r="C75" s="48"/>
      <c r="D75" s="48"/>
      <c r="E75" s="49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54"/>
    </row>
    <row r="76" customHeight="1" spans="1:43">
      <c r="A76" s="47"/>
      <c r="B76" s="48"/>
      <c r="C76" s="48"/>
      <c r="D76" s="48"/>
      <c r="E76" s="49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54"/>
    </row>
    <row r="77" customHeight="1" spans="1:43">
      <c r="A77" s="47"/>
      <c r="B77" s="48"/>
      <c r="C77" s="48"/>
      <c r="D77" s="48"/>
      <c r="E77" s="49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54"/>
    </row>
    <row r="78" customHeight="1" spans="1:43">
      <c r="A78" s="47"/>
      <c r="B78" s="48"/>
      <c r="C78" s="48"/>
      <c r="D78" s="48"/>
      <c r="E78" s="49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54"/>
    </row>
    <row r="79" customHeight="1" spans="1:43">
      <c r="A79" s="47"/>
      <c r="B79" s="48"/>
      <c r="C79" s="48"/>
      <c r="D79" s="48"/>
      <c r="E79" s="49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54"/>
    </row>
    <row r="80" customHeight="1" spans="1:43">
      <c r="A80" s="47"/>
      <c r="B80" s="48"/>
      <c r="C80" s="48"/>
      <c r="D80" s="48"/>
      <c r="E80" s="49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54"/>
    </row>
    <row r="81" customHeight="1" spans="1:43">
      <c r="A81" s="47"/>
      <c r="B81" s="48"/>
      <c r="C81" s="48"/>
      <c r="D81" s="48"/>
      <c r="E81" s="49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54"/>
    </row>
    <row r="82" customHeight="1" spans="1:43">
      <c r="A82" s="47"/>
      <c r="B82" s="48"/>
      <c r="C82" s="48"/>
      <c r="D82" s="48"/>
      <c r="E82" s="49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54"/>
    </row>
    <row r="83" customHeight="1" spans="1:43">
      <c r="A83" s="47"/>
      <c r="B83" s="48"/>
      <c r="C83" s="48"/>
      <c r="D83" s="48"/>
      <c r="E83" s="49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54"/>
    </row>
    <row r="84" customHeight="1" spans="1:43">
      <c r="A84" s="47"/>
      <c r="B84" s="48"/>
      <c r="C84" s="48"/>
      <c r="D84" s="48"/>
      <c r="E84" s="49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54"/>
    </row>
    <row r="85" customHeight="1" spans="1:43">
      <c r="A85" s="47"/>
      <c r="B85" s="48"/>
      <c r="C85" s="48"/>
      <c r="D85" s="48"/>
      <c r="E85" s="49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54"/>
    </row>
    <row r="86" customHeight="1" spans="1:43">
      <c r="A86" s="47"/>
      <c r="B86" s="48"/>
      <c r="C86" s="48"/>
      <c r="D86" s="48"/>
      <c r="E86" s="49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54"/>
    </row>
    <row r="87" customHeight="1" spans="1:43">
      <c r="A87" s="47"/>
      <c r="B87" s="48"/>
      <c r="C87" s="48"/>
      <c r="D87" s="48"/>
      <c r="E87" s="49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54"/>
    </row>
    <row r="88" customHeight="1" spans="1:43">
      <c r="A88" s="47"/>
      <c r="B88" s="48"/>
      <c r="C88" s="48"/>
      <c r="D88" s="48"/>
      <c r="E88" s="49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54"/>
    </row>
    <row r="89" customHeight="1" spans="1:43">
      <c r="A89" s="47"/>
      <c r="B89" s="48"/>
      <c r="C89" s="48"/>
      <c r="D89" s="48"/>
      <c r="E89" s="49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54"/>
    </row>
    <row r="90" customHeight="1" spans="1:43">
      <c r="A90" s="47"/>
      <c r="B90" s="48"/>
      <c r="C90" s="48"/>
      <c r="D90" s="48"/>
      <c r="E90" s="49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54"/>
    </row>
    <row r="91" customHeight="1" spans="1:43">
      <c r="A91" s="47"/>
      <c r="B91" s="48"/>
      <c r="C91" s="48"/>
      <c r="D91" s="48"/>
      <c r="E91" s="49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54"/>
    </row>
    <row r="92" customHeight="1" spans="1:43">
      <c r="A92" s="47"/>
      <c r="B92" s="48"/>
      <c r="C92" s="48"/>
      <c r="D92" s="48"/>
      <c r="E92" s="49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54"/>
    </row>
    <row r="93" customHeight="1" spans="1:43">
      <c r="A93" s="47"/>
      <c r="B93" s="48"/>
      <c r="C93" s="48"/>
      <c r="D93" s="48"/>
      <c r="E93" s="49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54"/>
    </row>
    <row r="94" customHeight="1" spans="1:43">
      <c r="A94" s="47"/>
      <c r="B94" s="48"/>
      <c r="C94" s="48"/>
      <c r="D94" s="48"/>
      <c r="E94" s="49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54"/>
    </row>
    <row r="95" customHeight="1" spans="1:43">
      <c r="A95" s="47"/>
      <c r="B95" s="48"/>
      <c r="C95" s="48"/>
      <c r="D95" s="48"/>
      <c r="E95" s="49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54"/>
    </row>
    <row r="96" customHeight="1" spans="1:43">
      <c r="A96" s="47"/>
      <c r="B96" s="48"/>
      <c r="C96" s="48"/>
      <c r="D96" s="48"/>
      <c r="E96" s="49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54"/>
    </row>
    <row r="97" customHeight="1" spans="1:43">
      <c r="A97" s="47"/>
      <c r="B97" s="48"/>
      <c r="C97" s="48"/>
      <c r="D97" s="48"/>
      <c r="E97" s="49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54"/>
    </row>
    <row r="98" customHeight="1" spans="1:43">
      <c r="A98" s="47"/>
      <c r="B98" s="48"/>
      <c r="C98" s="48"/>
      <c r="D98" s="48"/>
      <c r="E98" s="49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54"/>
    </row>
    <row r="99" customHeight="1" spans="1:43">
      <c r="A99" s="47"/>
      <c r="B99" s="48"/>
      <c r="C99" s="48"/>
      <c r="D99" s="48"/>
      <c r="E99" s="49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54"/>
    </row>
    <row r="100" customHeight="1" spans="1:43">
      <c r="A100" s="47"/>
      <c r="B100" s="48"/>
      <c r="C100" s="48"/>
      <c r="D100" s="48"/>
      <c r="E100" s="49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54"/>
    </row>
    <row r="101" customHeight="1" spans="1:43">
      <c r="A101" s="47"/>
      <c r="B101" s="48"/>
      <c r="C101" s="48"/>
      <c r="D101" s="48"/>
      <c r="E101" s="49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54"/>
    </row>
    <row r="102" customHeight="1" spans="1:43">
      <c r="A102" s="47"/>
      <c r="B102" s="48"/>
      <c r="C102" s="48"/>
      <c r="D102" s="48"/>
      <c r="E102" s="49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54"/>
    </row>
    <row r="103" customHeight="1" spans="1:43">
      <c r="A103" s="47"/>
      <c r="B103" s="48"/>
      <c r="C103" s="48"/>
      <c r="D103" s="48"/>
      <c r="E103" s="49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54"/>
    </row>
    <row r="104" customHeight="1" spans="1:43">
      <c r="A104" s="47"/>
      <c r="B104" s="48"/>
      <c r="C104" s="48"/>
      <c r="D104" s="48"/>
      <c r="E104" s="49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54"/>
    </row>
    <row r="105" customHeight="1" spans="1:43">
      <c r="A105" s="47"/>
      <c r="B105" s="48"/>
      <c r="C105" s="48"/>
      <c r="D105" s="48"/>
      <c r="E105" s="49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54"/>
    </row>
    <row r="106" customHeight="1" spans="1:43">
      <c r="A106" s="47"/>
      <c r="B106" s="48"/>
      <c r="C106" s="48"/>
      <c r="D106" s="48"/>
      <c r="E106" s="49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54"/>
    </row>
    <row r="107" customHeight="1" spans="1:43">
      <c r="A107" s="47"/>
      <c r="B107" s="48"/>
      <c r="C107" s="48"/>
      <c r="D107" s="48"/>
      <c r="E107" s="49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54"/>
    </row>
    <row r="108" customHeight="1" spans="1:43">
      <c r="A108" s="47"/>
      <c r="B108" s="48"/>
      <c r="C108" s="48"/>
      <c r="D108" s="48"/>
      <c r="E108" s="49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54"/>
    </row>
    <row r="109" customHeight="1" spans="1:43">
      <c r="A109" s="47"/>
      <c r="B109" s="48"/>
      <c r="C109" s="48"/>
      <c r="D109" s="48"/>
      <c r="E109" s="49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54"/>
    </row>
    <row r="110" customHeight="1" spans="1:43">
      <c r="A110" s="47"/>
      <c r="B110" s="48"/>
      <c r="C110" s="48"/>
      <c r="D110" s="48"/>
      <c r="E110" s="49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54"/>
    </row>
    <row r="111" customHeight="1" spans="1:43">
      <c r="A111" s="47"/>
      <c r="B111" s="48"/>
      <c r="C111" s="48"/>
      <c r="D111" s="48"/>
      <c r="E111" s="49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54"/>
    </row>
    <row r="112" customHeight="1" spans="1:43">
      <c r="A112" s="47"/>
      <c r="B112" s="48"/>
      <c r="C112" s="48"/>
      <c r="D112" s="48"/>
      <c r="E112" s="49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54"/>
    </row>
    <row r="113" customHeight="1" spans="1:43">
      <c r="A113" s="47"/>
      <c r="B113" s="48"/>
      <c r="C113" s="48"/>
      <c r="D113" s="48"/>
      <c r="E113" s="49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54"/>
    </row>
    <row r="114" customHeight="1" spans="1:43">
      <c r="A114" s="47"/>
      <c r="B114" s="48"/>
      <c r="C114" s="48"/>
      <c r="D114" s="48"/>
      <c r="E114" s="49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54"/>
    </row>
    <row r="115" customHeight="1" spans="1:43">
      <c r="A115" s="47"/>
      <c r="B115" s="48"/>
      <c r="C115" s="48"/>
      <c r="D115" s="48"/>
      <c r="E115" s="49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54"/>
    </row>
    <row r="116" customHeight="1" spans="1:43">
      <c r="A116" s="47"/>
      <c r="B116" s="48"/>
      <c r="C116" s="48"/>
      <c r="D116" s="48"/>
      <c r="E116" s="49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54"/>
    </row>
    <row r="117" customHeight="1" spans="1:43">
      <c r="A117" s="47"/>
      <c r="B117" s="48"/>
      <c r="C117" s="48"/>
      <c r="D117" s="48"/>
      <c r="E117" s="49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54"/>
    </row>
    <row r="118" customHeight="1" spans="1:43">
      <c r="A118" s="47"/>
      <c r="B118" s="48"/>
      <c r="C118" s="48"/>
      <c r="D118" s="48"/>
      <c r="E118" s="49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54"/>
    </row>
    <row r="119" customHeight="1" spans="1:43">
      <c r="A119" s="47"/>
      <c r="B119" s="48"/>
      <c r="C119" s="48"/>
      <c r="D119" s="48"/>
      <c r="E119" s="49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54"/>
    </row>
    <row r="120" customHeight="1" spans="1:43">
      <c r="A120" s="47"/>
      <c r="B120" s="48"/>
      <c r="C120" s="48"/>
      <c r="D120" s="48"/>
      <c r="E120" s="49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54"/>
    </row>
    <row r="121" customHeight="1" spans="1:43">
      <c r="A121" s="47"/>
      <c r="B121" s="48"/>
      <c r="C121" s="48"/>
      <c r="D121" s="48"/>
      <c r="E121" s="49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54"/>
    </row>
    <row r="122" customHeight="1" spans="1:43">
      <c r="A122" s="47"/>
      <c r="B122" s="48"/>
      <c r="C122" s="48"/>
      <c r="D122" s="48"/>
      <c r="E122" s="49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54"/>
    </row>
    <row r="123" customHeight="1" spans="1:43">
      <c r="A123" s="47"/>
      <c r="B123" s="48"/>
      <c r="C123" s="48"/>
      <c r="D123" s="48"/>
      <c r="E123" s="49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54"/>
    </row>
    <row r="124" customHeight="1" spans="1:43">
      <c r="A124" s="47"/>
      <c r="B124" s="48"/>
      <c r="C124" s="48"/>
      <c r="D124" s="48"/>
      <c r="E124" s="49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  <c r="AQ124" s="54"/>
    </row>
    <row r="125" customHeight="1" spans="1:43">
      <c r="A125" s="47"/>
      <c r="B125" s="48"/>
      <c r="C125" s="48"/>
      <c r="D125" s="48"/>
      <c r="E125" s="49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54"/>
    </row>
    <row r="126" customHeight="1" spans="1:43">
      <c r="A126" s="47"/>
      <c r="B126" s="48"/>
      <c r="C126" s="48"/>
      <c r="D126" s="48"/>
      <c r="E126" s="49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54"/>
    </row>
    <row r="127" customHeight="1" spans="1:43">
      <c r="A127" s="47"/>
      <c r="B127" s="48"/>
      <c r="C127" s="48"/>
      <c r="D127" s="48"/>
      <c r="E127" s="49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54"/>
    </row>
  </sheetData>
  <mergeCells count="9">
    <mergeCell ref="B1:AG1"/>
    <mergeCell ref="AH1:AN1"/>
    <mergeCell ref="F2:I2"/>
    <mergeCell ref="J2:M2"/>
    <mergeCell ref="N2:Q2"/>
    <mergeCell ref="R2:U2"/>
    <mergeCell ref="V2:Y2"/>
    <mergeCell ref="Z2:AC2"/>
    <mergeCell ref="AD2:AG2"/>
  </mergeCells>
  <pageMargins left="0.314583333333333" right="0.314583333333333" top="0.747916666666667" bottom="0.747916666666667" header="0.314583333333333" footer="0.314583333333333"/>
  <pageSetup paperSize="9" scale="50" orientation="landscape" horizontalDpi="300" verticalDpi="3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:AQ127"/>
  <sheetViews>
    <sheetView zoomScale="70" zoomScaleNormal="70" workbookViewId="0">
      <selection activeCell="V13" sqref="V13"/>
    </sheetView>
  </sheetViews>
  <sheetFormatPr defaultColWidth="9" defaultRowHeight="20.15" customHeight="1"/>
  <cols>
    <col min="1" max="1" width="5.63333333333333" style="1" customWidth="1"/>
    <col min="2" max="2" width="19.6333333333333" style="1" customWidth="1"/>
    <col min="3" max="3" width="7.45" style="1" customWidth="1"/>
    <col min="4" max="4" width="7.36666666666667" style="42" customWidth="1"/>
    <col min="5" max="5" width="16.725" style="1" customWidth="1"/>
    <col min="6" max="39" width="6.63333333333333" style="1" customWidth="1"/>
    <col min="40" max="40" width="9" style="1" customWidth="1"/>
    <col min="41" max="41" width="9" style="1"/>
    <col min="42" max="42" width="9" style="43"/>
    <col min="43" max="43" width="13.0916666666667" customWidth="1"/>
  </cols>
  <sheetData>
    <row r="1" ht="47.25" customHeight="1" spans="2:43">
      <c r="B1" s="5" t="e">
        <f>#REF!</f>
        <v>#REF!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0" t="s">
        <v>26</v>
      </c>
      <c r="AI1" s="50"/>
      <c r="AJ1" s="50"/>
      <c r="AK1" s="50"/>
      <c r="AL1" s="50"/>
      <c r="AM1" s="50"/>
      <c r="AN1" s="50"/>
      <c r="AO1" s="51">
        <v>8</v>
      </c>
      <c r="AP1" s="52"/>
      <c r="AQ1" s="52"/>
    </row>
    <row r="2" s="41" customFormat="1" ht="40" customHeight="1" spans="1:43">
      <c r="A2" s="44" t="s">
        <v>27</v>
      </c>
      <c r="B2" s="44" t="s">
        <v>19</v>
      </c>
      <c r="C2" s="44" t="s">
        <v>28</v>
      </c>
      <c r="D2" s="45" t="s">
        <v>10</v>
      </c>
      <c r="E2" s="46" t="s">
        <v>7</v>
      </c>
      <c r="F2" s="45" t="s">
        <v>29</v>
      </c>
      <c r="G2" s="45"/>
      <c r="H2" s="45"/>
      <c r="I2" s="45"/>
      <c r="J2" s="45" t="s">
        <v>30</v>
      </c>
      <c r="K2" s="45"/>
      <c r="L2" s="45"/>
      <c r="M2" s="45"/>
      <c r="N2" s="45" t="s">
        <v>31</v>
      </c>
      <c r="O2" s="45"/>
      <c r="P2" s="45"/>
      <c r="Q2" s="45"/>
      <c r="R2" s="45" t="s">
        <v>32</v>
      </c>
      <c r="S2" s="45"/>
      <c r="T2" s="45"/>
      <c r="U2" s="45"/>
      <c r="V2" s="45" t="s">
        <v>33</v>
      </c>
      <c r="W2" s="45"/>
      <c r="X2" s="45"/>
      <c r="Y2" s="45"/>
      <c r="Z2" s="44" t="s">
        <v>34</v>
      </c>
      <c r="AA2" s="44"/>
      <c r="AB2" s="45"/>
      <c r="AC2" s="45"/>
      <c r="AD2" s="44" t="s">
        <v>35</v>
      </c>
      <c r="AE2" s="44"/>
      <c r="AF2" s="45"/>
      <c r="AG2" s="45"/>
      <c r="AH2" s="45">
        <v>1</v>
      </c>
      <c r="AI2" s="45">
        <v>2</v>
      </c>
      <c r="AJ2" s="45">
        <v>3</v>
      </c>
      <c r="AK2" s="45">
        <v>4</v>
      </c>
      <c r="AL2" s="45">
        <v>5</v>
      </c>
      <c r="AM2" s="45">
        <v>6</v>
      </c>
      <c r="AN2" s="45">
        <v>7</v>
      </c>
      <c r="AO2" s="45" t="s">
        <v>36</v>
      </c>
      <c r="AP2" s="45" t="s">
        <v>37</v>
      </c>
      <c r="AQ2" s="53" t="s">
        <v>38</v>
      </c>
    </row>
    <row r="3" customHeight="1" spans="1:43">
      <c r="A3" s="47">
        <v>1</v>
      </c>
      <c r="B3" s="48" t="str">
        <f t="shared" ref="B3:B52" si="0">$AO$1&amp;"号面试室"&amp;A3&amp;"号考生"</f>
        <v>8号面试室1号考生</v>
      </c>
      <c r="C3" s="48" t="e">
        <f>INDEX(#REF!,MATCH(B3,#REF!,0))</f>
        <v>#REF!</v>
      </c>
      <c r="D3" s="48" t="e">
        <f>INDEX(#REF!,MATCH(B3,#REF!,0))</f>
        <v>#REF!</v>
      </c>
      <c r="E3" s="49" t="e">
        <f>INDEX(#REF!,MATCH(B3,#REF!,0))</f>
        <v>#REF!</v>
      </c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>
        <f>SUM(F3:$I3)</f>
        <v>0</v>
      </c>
      <c r="AI3" s="47">
        <f t="shared" ref="AI3:AI52" si="1">SUM(J3:M3)</f>
        <v>0</v>
      </c>
      <c r="AJ3" s="47">
        <f t="shared" ref="AJ3:AJ52" si="2">SUM(N3:Q3)</f>
        <v>0</v>
      </c>
      <c r="AK3" s="47">
        <f t="shared" ref="AK3:AK52" si="3">SUM(R3:U3)</f>
        <v>0</v>
      </c>
      <c r="AL3" s="47">
        <f t="shared" ref="AL3:AL52" si="4">SUM(V3:Y3)</f>
        <v>0</v>
      </c>
      <c r="AM3" s="47">
        <f t="shared" ref="AM3:AM52" si="5">SUM(Z3:AC3)</f>
        <v>0</v>
      </c>
      <c r="AN3" s="47">
        <f t="shared" ref="AN3:AN52" si="6">SUM(AD3:AG3)</f>
        <v>0</v>
      </c>
      <c r="AO3" s="47">
        <f t="array" ref="AO3">MAX(IF(AH3:AN3&gt;0,AH3:AN3))</f>
        <v>0</v>
      </c>
      <c r="AP3" s="47">
        <f t="array" ref="AP3">MIN(IF(AH3:AN3&gt;0,AH3:AN3))</f>
        <v>0</v>
      </c>
      <c r="AQ3" s="54">
        <f>ROUND(AVERAGE((SUM(AH3:AN3)-AO3-AP3)/5),2)</f>
        <v>0</v>
      </c>
    </row>
    <row r="4" customHeight="1" spans="1:43">
      <c r="A4" s="47">
        <v>2</v>
      </c>
      <c r="B4" s="48" t="str">
        <f t="shared" si="0"/>
        <v>8号面试室2号考生</v>
      </c>
      <c r="C4" s="48" t="e">
        <f>INDEX(#REF!,MATCH(B4,#REF!,0))</f>
        <v>#REF!</v>
      </c>
      <c r="D4" s="48" t="e">
        <f>INDEX(#REF!,MATCH(B4,#REF!,0))</f>
        <v>#REF!</v>
      </c>
      <c r="E4" s="49" t="e">
        <f>INDEX(#REF!,MATCH(B4,#REF!,0))</f>
        <v>#REF!</v>
      </c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>
        <f>SUM(F4:$I4)</f>
        <v>0</v>
      </c>
      <c r="AI4" s="47">
        <f t="shared" si="1"/>
        <v>0</v>
      </c>
      <c r="AJ4" s="47">
        <f t="shared" si="2"/>
        <v>0</v>
      </c>
      <c r="AK4" s="47">
        <f t="shared" si="3"/>
        <v>0</v>
      </c>
      <c r="AL4" s="47">
        <f t="shared" si="4"/>
        <v>0</v>
      </c>
      <c r="AM4" s="47">
        <f t="shared" si="5"/>
        <v>0</v>
      </c>
      <c r="AN4" s="47">
        <f t="shared" si="6"/>
        <v>0</v>
      </c>
      <c r="AO4" s="47">
        <f t="array" ref="AO4">MAX(IF(AH4:AN4&gt;0,AH4:AN4))</f>
        <v>0</v>
      </c>
      <c r="AP4" s="47">
        <f t="array" ref="AP4">MIN(IF(AH4:AN4&gt;0,AH4:AN4))</f>
        <v>0</v>
      </c>
      <c r="AQ4" s="54">
        <f t="shared" ref="AQ4:AQ52" si="7">ROUND(AVERAGE((SUM(AH4:AN4)-AO4-AP4)/5),2)</f>
        <v>0</v>
      </c>
    </row>
    <row r="5" customHeight="1" spans="1:43">
      <c r="A5" s="47">
        <v>3</v>
      </c>
      <c r="B5" s="48" t="str">
        <f t="shared" si="0"/>
        <v>8号面试室3号考生</v>
      </c>
      <c r="C5" s="48" t="e">
        <f>INDEX(#REF!,MATCH(B5,#REF!,0))</f>
        <v>#REF!</v>
      </c>
      <c r="D5" s="48" t="e">
        <f>INDEX(#REF!,MATCH(B5,#REF!,0))</f>
        <v>#REF!</v>
      </c>
      <c r="E5" s="49" t="e">
        <f>INDEX(#REF!,MATCH(B5,#REF!,0))</f>
        <v>#REF!</v>
      </c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>
        <f>SUM(F5:$I5)</f>
        <v>0</v>
      </c>
      <c r="AI5" s="47">
        <f t="shared" si="1"/>
        <v>0</v>
      </c>
      <c r="AJ5" s="47">
        <f t="shared" si="2"/>
        <v>0</v>
      </c>
      <c r="AK5" s="47">
        <f t="shared" si="3"/>
        <v>0</v>
      </c>
      <c r="AL5" s="47">
        <f t="shared" si="4"/>
        <v>0</v>
      </c>
      <c r="AM5" s="47">
        <f t="shared" si="5"/>
        <v>0</v>
      </c>
      <c r="AN5" s="47">
        <f t="shared" si="6"/>
        <v>0</v>
      </c>
      <c r="AO5" s="47">
        <f t="array" ref="AO5">MAX(IF(AH5:AN5&gt;0,AH5:AN5))</f>
        <v>0</v>
      </c>
      <c r="AP5" s="47">
        <f t="array" ref="AP5">MIN(IF(AH5:AN5&gt;0,AH5:AN5))</f>
        <v>0</v>
      </c>
      <c r="AQ5" s="54">
        <f t="shared" si="7"/>
        <v>0</v>
      </c>
    </row>
    <row r="6" customHeight="1" spans="1:43">
      <c r="A6" s="47">
        <v>4</v>
      </c>
      <c r="B6" s="48" t="str">
        <f t="shared" si="0"/>
        <v>8号面试室4号考生</v>
      </c>
      <c r="C6" s="48" t="e">
        <f>INDEX(#REF!,MATCH(B6,#REF!,0))</f>
        <v>#REF!</v>
      </c>
      <c r="D6" s="48" t="e">
        <f>INDEX(#REF!,MATCH(B6,#REF!,0))</f>
        <v>#REF!</v>
      </c>
      <c r="E6" s="49" t="e">
        <f>INDEX(#REF!,MATCH(B6,#REF!,0))</f>
        <v>#REF!</v>
      </c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>
        <f>SUM(F6:$I6)</f>
        <v>0</v>
      </c>
      <c r="AI6" s="47">
        <f t="shared" si="1"/>
        <v>0</v>
      </c>
      <c r="AJ6" s="47">
        <f t="shared" si="2"/>
        <v>0</v>
      </c>
      <c r="AK6" s="47">
        <f t="shared" si="3"/>
        <v>0</v>
      </c>
      <c r="AL6" s="47">
        <f t="shared" si="4"/>
        <v>0</v>
      </c>
      <c r="AM6" s="47">
        <f t="shared" si="5"/>
        <v>0</v>
      </c>
      <c r="AN6" s="47">
        <f t="shared" si="6"/>
        <v>0</v>
      </c>
      <c r="AO6" s="47">
        <f t="array" ref="AO6">MAX(IF(AH6:AN6&gt;0,AH6:AN6))</f>
        <v>0</v>
      </c>
      <c r="AP6" s="47">
        <f t="array" ref="AP6">MIN(IF(AH6:AN6&gt;0,AH6:AN6))</f>
        <v>0</v>
      </c>
      <c r="AQ6" s="54">
        <f t="shared" si="7"/>
        <v>0</v>
      </c>
    </row>
    <row r="7" customHeight="1" spans="1:43">
      <c r="A7" s="47">
        <v>5</v>
      </c>
      <c r="B7" s="48" t="str">
        <f t="shared" si="0"/>
        <v>8号面试室5号考生</v>
      </c>
      <c r="C7" s="48" t="e">
        <f>INDEX(#REF!,MATCH(B7,#REF!,0))</f>
        <v>#REF!</v>
      </c>
      <c r="D7" s="48" t="e">
        <f>INDEX(#REF!,MATCH(B7,#REF!,0))</f>
        <v>#REF!</v>
      </c>
      <c r="E7" s="49" t="e">
        <f>INDEX(#REF!,MATCH(B7,#REF!,0))</f>
        <v>#REF!</v>
      </c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>
        <f>SUM(F7:$I7)</f>
        <v>0</v>
      </c>
      <c r="AI7" s="47">
        <f t="shared" si="1"/>
        <v>0</v>
      </c>
      <c r="AJ7" s="47">
        <f t="shared" si="2"/>
        <v>0</v>
      </c>
      <c r="AK7" s="47">
        <f t="shared" si="3"/>
        <v>0</v>
      </c>
      <c r="AL7" s="47">
        <f t="shared" si="4"/>
        <v>0</v>
      </c>
      <c r="AM7" s="47">
        <f t="shared" si="5"/>
        <v>0</v>
      </c>
      <c r="AN7" s="47">
        <f t="shared" si="6"/>
        <v>0</v>
      </c>
      <c r="AO7" s="47">
        <f t="array" ref="AO7">MAX(IF(AH7:AN7&gt;0,AH7:AN7))</f>
        <v>0</v>
      </c>
      <c r="AP7" s="47">
        <f t="array" ref="AP7">MIN(IF(AH7:AN7&gt;0,AH7:AN7))</f>
        <v>0</v>
      </c>
      <c r="AQ7" s="54">
        <f t="shared" si="7"/>
        <v>0</v>
      </c>
    </row>
    <row r="8" customHeight="1" spans="1:43">
      <c r="A8" s="47">
        <v>6</v>
      </c>
      <c r="B8" s="48" t="str">
        <f t="shared" si="0"/>
        <v>8号面试室6号考生</v>
      </c>
      <c r="C8" s="48" t="e">
        <f>INDEX(#REF!,MATCH(B8,#REF!,0))</f>
        <v>#REF!</v>
      </c>
      <c r="D8" s="48" t="e">
        <f>INDEX(#REF!,MATCH(B8,#REF!,0))</f>
        <v>#REF!</v>
      </c>
      <c r="E8" s="49" t="e">
        <f>INDEX(#REF!,MATCH(B8,#REF!,0))</f>
        <v>#REF!</v>
      </c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>
        <f>SUM(F8:$I8)</f>
        <v>0</v>
      </c>
      <c r="AI8" s="47">
        <f t="shared" si="1"/>
        <v>0</v>
      </c>
      <c r="AJ8" s="47">
        <f t="shared" si="2"/>
        <v>0</v>
      </c>
      <c r="AK8" s="47">
        <f t="shared" si="3"/>
        <v>0</v>
      </c>
      <c r="AL8" s="47">
        <f t="shared" si="4"/>
        <v>0</v>
      </c>
      <c r="AM8" s="47">
        <f t="shared" si="5"/>
        <v>0</v>
      </c>
      <c r="AN8" s="47">
        <f t="shared" si="6"/>
        <v>0</v>
      </c>
      <c r="AO8" s="47">
        <f t="array" ref="AO8">MAX(IF(AH8:AN8&gt;0,AH8:AN8))</f>
        <v>0</v>
      </c>
      <c r="AP8" s="47">
        <f t="array" ref="AP8">MIN(IF(AH8:AN8&gt;0,AH8:AN8))</f>
        <v>0</v>
      </c>
      <c r="AQ8" s="54">
        <f t="shared" si="7"/>
        <v>0</v>
      </c>
    </row>
    <row r="9" customHeight="1" spans="1:43">
      <c r="A9" s="47">
        <v>7</v>
      </c>
      <c r="B9" s="48" t="str">
        <f t="shared" si="0"/>
        <v>8号面试室7号考生</v>
      </c>
      <c r="C9" s="48" t="e">
        <f>INDEX(#REF!,MATCH(B9,#REF!,0))</f>
        <v>#REF!</v>
      </c>
      <c r="D9" s="48" t="e">
        <f>INDEX(#REF!,MATCH(B9,#REF!,0))</f>
        <v>#REF!</v>
      </c>
      <c r="E9" s="49" t="e">
        <f>INDEX(#REF!,MATCH(B9,#REF!,0))</f>
        <v>#REF!</v>
      </c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>
        <f>SUM(F9:$I9)</f>
        <v>0</v>
      </c>
      <c r="AI9" s="47">
        <f t="shared" si="1"/>
        <v>0</v>
      </c>
      <c r="AJ9" s="47">
        <f t="shared" si="2"/>
        <v>0</v>
      </c>
      <c r="AK9" s="47">
        <f t="shared" si="3"/>
        <v>0</v>
      </c>
      <c r="AL9" s="47">
        <f t="shared" si="4"/>
        <v>0</v>
      </c>
      <c r="AM9" s="47">
        <f t="shared" si="5"/>
        <v>0</v>
      </c>
      <c r="AN9" s="47">
        <f t="shared" si="6"/>
        <v>0</v>
      </c>
      <c r="AO9" s="47">
        <f t="array" ref="AO9">MAX(IF(AH9:AN9&gt;0,AH9:AN9))</f>
        <v>0</v>
      </c>
      <c r="AP9" s="47">
        <f t="array" ref="AP9">MIN(IF(AH9:AN9&gt;0,AH9:AN9))</f>
        <v>0</v>
      </c>
      <c r="AQ9" s="54">
        <f t="shared" si="7"/>
        <v>0</v>
      </c>
    </row>
    <row r="10" customHeight="1" spans="1:43">
      <c r="A10" s="47">
        <v>8</v>
      </c>
      <c r="B10" s="48" t="str">
        <f t="shared" si="0"/>
        <v>8号面试室8号考生</v>
      </c>
      <c r="C10" s="48" t="e">
        <f>INDEX(#REF!,MATCH(B10,#REF!,0))</f>
        <v>#REF!</v>
      </c>
      <c r="D10" s="48" t="e">
        <f>INDEX(#REF!,MATCH(B10,#REF!,0))</f>
        <v>#REF!</v>
      </c>
      <c r="E10" s="49" t="e">
        <f>INDEX(#REF!,MATCH(B10,#REF!,0))</f>
        <v>#REF!</v>
      </c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>
        <f>SUM(F10:$I10)</f>
        <v>0</v>
      </c>
      <c r="AI10" s="47">
        <f t="shared" si="1"/>
        <v>0</v>
      </c>
      <c r="AJ10" s="47">
        <f t="shared" si="2"/>
        <v>0</v>
      </c>
      <c r="AK10" s="47">
        <f t="shared" si="3"/>
        <v>0</v>
      </c>
      <c r="AL10" s="47">
        <f t="shared" si="4"/>
        <v>0</v>
      </c>
      <c r="AM10" s="47">
        <f t="shared" si="5"/>
        <v>0</v>
      </c>
      <c r="AN10" s="47">
        <f t="shared" si="6"/>
        <v>0</v>
      </c>
      <c r="AO10" s="47">
        <f t="array" ref="AO10">MAX(IF(AH10:AN10&gt;0,AH10:AN10))</f>
        <v>0</v>
      </c>
      <c r="AP10" s="47">
        <f t="array" ref="AP10">MIN(IF(AH10:AN10&gt;0,AH10:AN10))</f>
        <v>0</v>
      </c>
      <c r="AQ10" s="54">
        <f t="shared" si="7"/>
        <v>0</v>
      </c>
    </row>
    <row r="11" customHeight="1" spans="1:43">
      <c r="A11" s="47">
        <v>9</v>
      </c>
      <c r="B11" s="48" t="str">
        <f t="shared" si="0"/>
        <v>8号面试室9号考生</v>
      </c>
      <c r="C11" s="48" t="e">
        <f>INDEX(#REF!,MATCH(B11,#REF!,0))</f>
        <v>#REF!</v>
      </c>
      <c r="D11" s="48" t="e">
        <f>INDEX(#REF!,MATCH(B11,#REF!,0))</f>
        <v>#REF!</v>
      </c>
      <c r="E11" s="49" t="e">
        <f>INDEX(#REF!,MATCH(B11,#REF!,0))</f>
        <v>#REF!</v>
      </c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>
        <f>SUM(F11:$I11)</f>
        <v>0</v>
      </c>
      <c r="AI11" s="47">
        <f t="shared" si="1"/>
        <v>0</v>
      </c>
      <c r="AJ11" s="47">
        <f t="shared" si="2"/>
        <v>0</v>
      </c>
      <c r="AK11" s="47">
        <f t="shared" si="3"/>
        <v>0</v>
      </c>
      <c r="AL11" s="47">
        <f t="shared" si="4"/>
        <v>0</v>
      </c>
      <c r="AM11" s="47">
        <f t="shared" si="5"/>
        <v>0</v>
      </c>
      <c r="AN11" s="47">
        <f t="shared" si="6"/>
        <v>0</v>
      </c>
      <c r="AO11" s="47">
        <f t="array" ref="AO11">MAX(IF(AH11:AN11&gt;0,AH11:AN11))</f>
        <v>0</v>
      </c>
      <c r="AP11" s="47">
        <f t="array" ref="AP11">MIN(IF(AH11:AN11&gt;0,AH11:AN11))</f>
        <v>0</v>
      </c>
      <c r="AQ11" s="54">
        <f t="shared" si="7"/>
        <v>0</v>
      </c>
    </row>
    <row r="12" customHeight="1" spans="1:43">
      <c r="A12" s="47">
        <v>10</v>
      </c>
      <c r="B12" s="48" t="str">
        <f t="shared" si="0"/>
        <v>8号面试室10号考生</v>
      </c>
      <c r="C12" s="48" t="e">
        <f>INDEX(#REF!,MATCH(B12,#REF!,0))</f>
        <v>#REF!</v>
      </c>
      <c r="D12" s="48" t="e">
        <f>INDEX(#REF!,MATCH(B12,#REF!,0))</f>
        <v>#REF!</v>
      </c>
      <c r="E12" s="49" t="e">
        <f>INDEX(#REF!,MATCH(B12,#REF!,0))</f>
        <v>#REF!</v>
      </c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>
        <f>SUM(F12:$I12)</f>
        <v>0</v>
      </c>
      <c r="AI12" s="47">
        <f t="shared" si="1"/>
        <v>0</v>
      </c>
      <c r="AJ12" s="47">
        <f t="shared" si="2"/>
        <v>0</v>
      </c>
      <c r="AK12" s="47">
        <f t="shared" si="3"/>
        <v>0</v>
      </c>
      <c r="AL12" s="47">
        <f t="shared" si="4"/>
        <v>0</v>
      </c>
      <c r="AM12" s="47">
        <f t="shared" si="5"/>
        <v>0</v>
      </c>
      <c r="AN12" s="47">
        <f t="shared" si="6"/>
        <v>0</v>
      </c>
      <c r="AO12" s="47">
        <f t="array" ref="AO12">MAX(IF(AH12:AN12&gt;0,AH12:AN12))</f>
        <v>0</v>
      </c>
      <c r="AP12" s="47">
        <f t="array" ref="AP12">MIN(IF(AH12:AN12&gt;0,AH12:AN12))</f>
        <v>0</v>
      </c>
      <c r="AQ12" s="54">
        <f t="shared" si="7"/>
        <v>0</v>
      </c>
    </row>
    <row r="13" customHeight="1" spans="1:43">
      <c r="A13" s="47">
        <v>11</v>
      </c>
      <c r="B13" s="48" t="str">
        <f t="shared" si="0"/>
        <v>8号面试室11号考生</v>
      </c>
      <c r="C13" s="48" t="e">
        <f>INDEX(#REF!,MATCH(B13,#REF!,0))</f>
        <v>#REF!</v>
      </c>
      <c r="D13" s="48" t="e">
        <f>INDEX(#REF!,MATCH(B13,#REF!,0))</f>
        <v>#REF!</v>
      </c>
      <c r="E13" s="49" t="e">
        <f>INDEX(#REF!,MATCH(B13,#REF!,0))</f>
        <v>#REF!</v>
      </c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>
        <f>SUM(F13:$I13)</f>
        <v>0</v>
      </c>
      <c r="AI13" s="47">
        <f t="shared" si="1"/>
        <v>0</v>
      </c>
      <c r="AJ13" s="47">
        <f t="shared" si="2"/>
        <v>0</v>
      </c>
      <c r="AK13" s="47">
        <f t="shared" si="3"/>
        <v>0</v>
      </c>
      <c r="AL13" s="47">
        <f t="shared" si="4"/>
        <v>0</v>
      </c>
      <c r="AM13" s="47">
        <f t="shared" si="5"/>
        <v>0</v>
      </c>
      <c r="AN13" s="47">
        <f t="shared" si="6"/>
        <v>0</v>
      </c>
      <c r="AO13" s="47">
        <f t="array" ref="AO13">MAX(IF(AH13:AN13&gt;0,AH13:AN13))</f>
        <v>0</v>
      </c>
      <c r="AP13" s="47">
        <f t="array" ref="AP13">MIN(IF(AH13:AN13&gt;0,AH13:AN13))</f>
        <v>0</v>
      </c>
      <c r="AQ13" s="54">
        <f t="shared" si="7"/>
        <v>0</v>
      </c>
    </row>
    <row r="14" customHeight="1" spans="1:43">
      <c r="A14" s="47">
        <v>12</v>
      </c>
      <c r="B14" s="48" t="str">
        <f t="shared" si="0"/>
        <v>8号面试室12号考生</v>
      </c>
      <c r="C14" s="48" t="e">
        <f>INDEX(#REF!,MATCH(B14,#REF!,0))</f>
        <v>#REF!</v>
      </c>
      <c r="D14" s="48" t="e">
        <f>INDEX(#REF!,MATCH(B14,#REF!,0))</f>
        <v>#REF!</v>
      </c>
      <c r="E14" s="49" t="e">
        <f>INDEX(#REF!,MATCH(B14,#REF!,0))</f>
        <v>#REF!</v>
      </c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>
        <f>SUM(F14:$I14)</f>
        <v>0</v>
      </c>
      <c r="AI14" s="47">
        <f t="shared" si="1"/>
        <v>0</v>
      </c>
      <c r="AJ14" s="47">
        <f t="shared" si="2"/>
        <v>0</v>
      </c>
      <c r="AK14" s="47">
        <f t="shared" si="3"/>
        <v>0</v>
      </c>
      <c r="AL14" s="47">
        <f t="shared" si="4"/>
        <v>0</v>
      </c>
      <c r="AM14" s="47">
        <f t="shared" si="5"/>
        <v>0</v>
      </c>
      <c r="AN14" s="47">
        <f t="shared" si="6"/>
        <v>0</v>
      </c>
      <c r="AO14" s="47">
        <f t="array" ref="AO14">MAX(IF(AH14:AN14&gt;0,AH14:AN14))</f>
        <v>0</v>
      </c>
      <c r="AP14" s="47">
        <f t="array" ref="AP14">MIN(IF(AH14:AN14&gt;0,AH14:AN14))</f>
        <v>0</v>
      </c>
      <c r="AQ14" s="54">
        <f t="shared" si="7"/>
        <v>0</v>
      </c>
    </row>
    <row r="15" customHeight="1" spans="1:43">
      <c r="A15" s="47">
        <v>13</v>
      </c>
      <c r="B15" s="48" t="str">
        <f t="shared" si="0"/>
        <v>8号面试室13号考生</v>
      </c>
      <c r="C15" s="48" t="e">
        <f>INDEX(#REF!,MATCH(B15,#REF!,0))</f>
        <v>#REF!</v>
      </c>
      <c r="D15" s="48" t="e">
        <f>INDEX(#REF!,MATCH(B15,#REF!,0))</f>
        <v>#REF!</v>
      </c>
      <c r="E15" s="49" t="e">
        <f>INDEX(#REF!,MATCH(B15,#REF!,0))</f>
        <v>#REF!</v>
      </c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>
        <f>SUM(F15:$I15)</f>
        <v>0</v>
      </c>
      <c r="AI15" s="47">
        <f t="shared" si="1"/>
        <v>0</v>
      </c>
      <c r="AJ15" s="47">
        <f t="shared" si="2"/>
        <v>0</v>
      </c>
      <c r="AK15" s="47">
        <f t="shared" si="3"/>
        <v>0</v>
      </c>
      <c r="AL15" s="47">
        <f t="shared" si="4"/>
        <v>0</v>
      </c>
      <c r="AM15" s="47">
        <f t="shared" si="5"/>
        <v>0</v>
      </c>
      <c r="AN15" s="47">
        <f t="shared" si="6"/>
        <v>0</v>
      </c>
      <c r="AO15" s="47">
        <f t="array" ref="AO15">MAX(IF(AH15:AN15&gt;0,AH15:AN15))</f>
        <v>0</v>
      </c>
      <c r="AP15" s="47">
        <f t="array" ref="AP15">MIN(IF(AH15:AN15&gt;0,AH15:AN15))</f>
        <v>0</v>
      </c>
      <c r="AQ15" s="54">
        <f t="shared" si="7"/>
        <v>0</v>
      </c>
    </row>
    <row r="16" customHeight="1" spans="1:43">
      <c r="A16" s="47">
        <v>14</v>
      </c>
      <c r="B16" s="48" t="str">
        <f t="shared" si="0"/>
        <v>8号面试室14号考生</v>
      </c>
      <c r="C16" s="48" t="e">
        <f>INDEX(#REF!,MATCH(B16,#REF!,0))</f>
        <v>#REF!</v>
      </c>
      <c r="D16" s="48" t="e">
        <f>INDEX(#REF!,MATCH(B16,#REF!,0))</f>
        <v>#REF!</v>
      </c>
      <c r="E16" s="49" t="e">
        <f>INDEX(#REF!,MATCH(B16,#REF!,0))</f>
        <v>#REF!</v>
      </c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>
        <f>SUM(F16:$I16)</f>
        <v>0</v>
      </c>
      <c r="AI16" s="47">
        <f t="shared" si="1"/>
        <v>0</v>
      </c>
      <c r="AJ16" s="47">
        <f t="shared" si="2"/>
        <v>0</v>
      </c>
      <c r="AK16" s="47">
        <f t="shared" si="3"/>
        <v>0</v>
      </c>
      <c r="AL16" s="47">
        <f t="shared" si="4"/>
        <v>0</v>
      </c>
      <c r="AM16" s="47">
        <f t="shared" si="5"/>
        <v>0</v>
      </c>
      <c r="AN16" s="47">
        <f t="shared" si="6"/>
        <v>0</v>
      </c>
      <c r="AO16" s="47">
        <f t="array" ref="AO16">MAX(IF(AH16:AN16&gt;0,AH16:AN16))</f>
        <v>0</v>
      </c>
      <c r="AP16" s="47">
        <f t="array" ref="AP16">MIN(IF(AH16:AN16&gt;0,AH16:AN16))</f>
        <v>0</v>
      </c>
      <c r="AQ16" s="54">
        <f t="shared" si="7"/>
        <v>0</v>
      </c>
    </row>
    <row r="17" customHeight="1" spans="1:43">
      <c r="A17" s="47">
        <v>15</v>
      </c>
      <c r="B17" s="48" t="str">
        <f t="shared" si="0"/>
        <v>8号面试室15号考生</v>
      </c>
      <c r="C17" s="48" t="e">
        <f>INDEX(#REF!,MATCH(B17,#REF!,0))</f>
        <v>#REF!</v>
      </c>
      <c r="D17" s="48" t="e">
        <f>INDEX(#REF!,MATCH(B17,#REF!,0))</f>
        <v>#REF!</v>
      </c>
      <c r="E17" s="49" t="e">
        <f>INDEX(#REF!,MATCH(B17,#REF!,0))</f>
        <v>#REF!</v>
      </c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>
        <f>SUM(F17:$I17)</f>
        <v>0</v>
      </c>
      <c r="AI17" s="47">
        <f t="shared" si="1"/>
        <v>0</v>
      </c>
      <c r="AJ17" s="47">
        <f t="shared" si="2"/>
        <v>0</v>
      </c>
      <c r="AK17" s="47">
        <f t="shared" si="3"/>
        <v>0</v>
      </c>
      <c r="AL17" s="47">
        <f t="shared" si="4"/>
        <v>0</v>
      </c>
      <c r="AM17" s="47">
        <f t="shared" si="5"/>
        <v>0</v>
      </c>
      <c r="AN17" s="47">
        <f t="shared" si="6"/>
        <v>0</v>
      </c>
      <c r="AO17" s="47">
        <f t="array" ref="AO17">MAX(IF(AH17:AN17&gt;0,AH17:AN17))</f>
        <v>0</v>
      </c>
      <c r="AP17" s="47">
        <f t="array" ref="AP17">MIN(IF(AH17:AN17&gt;0,AH17:AN17))</f>
        <v>0</v>
      </c>
      <c r="AQ17" s="54">
        <f t="shared" si="7"/>
        <v>0</v>
      </c>
    </row>
    <row r="18" customHeight="1" spans="1:43">
      <c r="A18" s="47">
        <v>16</v>
      </c>
      <c r="B18" s="48" t="str">
        <f t="shared" si="0"/>
        <v>8号面试室16号考生</v>
      </c>
      <c r="C18" s="48" t="e">
        <f>INDEX(#REF!,MATCH(B18,#REF!,0))</f>
        <v>#REF!</v>
      </c>
      <c r="D18" s="48" t="e">
        <f>INDEX(#REF!,MATCH(B18,#REF!,0))</f>
        <v>#REF!</v>
      </c>
      <c r="E18" s="49" t="e">
        <f>INDEX(#REF!,MATCH(B18,#REF!,0))</f>
        <v>#REF!</v>
      </c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>
        <f>SUM(F18:$I18)</f>
        <v>0</v>
      </c>
      <c r="AI18" s="47">
        <f t="shared" si="1"/>
        <v>0</v>
      </c>
      <c r="AJ18" s="47">
        <f t="shared" si="2"/>
        <v>0</v>
      </c>
      <c r="AK18" s="47">
        <f t="shared" si="3"/>
        <v>0</v>
      </c>
      <c r="AL18" s="47">
        <f t="shared" si="4"/>
        <v>0</v>
      </c>
      <c r="AM18" s="47">
        <f t="shared" si="5"/>
        <v>0</v>
      </c>
      <c r="AN18" s="47">
        <f t="shared" si="6"/>
        <v>0</v>
      </c>
      <c r="AO18" s="47">
        <f t="array" ref="AO18">MAX(IF(AH18:AN18&gt;0,AH18:AN18))</f>
        <v>0</v>
      </c>
      <c r="AP18" s="47">
        <f t="array" ref="AP18">MIN(IF(AH18:AN18&gt;0,AH18:AN18))</f>
        <v>0</v>
      </c>
      <c r="AQ18" s="54">
        <f t="shared" si="7"/>
        <v>0</v>
      </c>
    </row>
    <row r="19" customHeight="1" spans="1:43">
      <c r="A19" s="47">
        <v>17</v>
      </c>
      <c r="B19" s="48" t="str">
        <f t="shared" si="0"/>
        <v>8号面试室17号考生</v>
      </c>
      <c r="C19" s="48" t="e">
        <f>INDEX(#REF!,MATCH(B19,#REF!,0))</f>
        <v>#REF!</v>
      </c>
      <c r="D19" s="48" t="e">
        <f>INDEX(#REF!,MATCH(B19,#REF!,0))</f>
        <v>#REF!</v>
      </c>
      <c r="E19" s="49" t="e">
        <f>INDEX(#REF!,MATCH(B19,#REF!,0))</f>
        <v>#REF!</v>
      </c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>
        <f>SUM(F19:$I19)</f>
        <v>0</v>
      </c>
      <c r="AI19" s="47">
        <f t="shared" si="1"/>
        <v>0</v>
      </c>
      <c r="AJ19" s="47">
        <f t="shared" si="2"/>
        <v>0</v>
      </c>
      <c r="AK19" s="47">
        <f t="shared" si="3"/>
        <v>0</v>
      </c>
      <c r="AL19" s="47">
        <f t="shared" si="4"/>
        <v>0</v>
      </c>
      <c r="AM19" s="47">
        <f t="shared" si="5"/>
        <v>0</v>
      </c>
      <c r="AN19" s="47">
        <f t="shared" si="6"/>
        <v>0</v>
      </c>
      <c r="AO19" s="47">
        <f t="array" ref="AO19">MAX(IF(AH19:AN19&gt;0,AH19:AN19))</f>
        <v>0</v>
      </c>
      <c r="AP19" s="47">
        <f t="array" ref="AP19">MIN(IF(AH19:AN19&gt;0,AH19:AN19))</f>
        <v>0</v>
      </c>
      <c r="AQ19" s="54">
        <f t="shared" si="7"/>
        <v>0</v>
      </c>
    </row>
    <row r="20" customHeight="1" spans="1:43">
      <c r="A20" s="47">
        <v>18</v>
      </c>
      <c r="B20" s="48" t="str">
        <f t="shared" si="0"/>
        <v>8号面试室18号考生</v>
      </c>
      <c r="C20" s="48" t="e">
        <f>INDEX(#REF!,MATCH(B20,#REF!,0))</f>
        <v>#REF!</v>
      </c>
      <c r="D20" s="48" t="e">
        <f>INDEX(#REF!,MATCH(B20,#REF!,0))</f>
        <v>#REF!</v>
      </c>
      <c r="E20" s="49" t="e">
        <f>INDEX(#REF!,MATCH(B20,#REF!,0))</f>
        <v>#REF!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>
        <f>SUM(F20:$I20)</f>
        <v>0</v>
      </c>
      <c r="AI20" s="47">
        <f t="shared" si="1"/>
        <v>0</v>
      </c>
      <c r="AJ20" s="47">
        <f t="shared" si="2"/>
        <v>0</v>
      </c>
      <c r="AK20" s="47">
        <f t="shared" si="3"/>
        <v>0</v>
      </c>
      <c r="AL20" s="47">
        <f t="shared" si="4"/>
        <v>0</v>
      </c>
      <c r="AM20" s="47">
        <f t="shared" si="5"/>
        <v>0</v>
      </c>
      <c r="AN20" s="47">
        <f t="shared" si="6"/>
        <v>0</v>
      </c>
      <c r="AO20" s="47">
        <f t="array" ref="AO20">MAX(IF(AH20:AN20&gt;0,AH20:AN20))</f>
        <v>0</v>
      </c>
      <c r="AP20" s="47">
        <f t="array" ref="AP20">MIN(IF(AH20:AN20&gt;0,AH20:AN20))</f>
        <v>0</v>
      </c>
      <c r="AQ20" s="54">
        <f t="shared" si="7"/>
        <v>0</v>
      </c>
    </row>
    <row r="21" customHeight="1" spans="1:43">
      <c r="A21" s="47">
        <v>19</v>
      </c>
      <c r="B21" s="48" t="str">
        <f t="shared" si="0"/>
        <v>8号面试室19号考生</v>
      </c>
      <c r="C21" s="48" t="e">
        <f>INDEX(#REF!,MATCH(B21,#REF!,0))</f>
        <v>#REF!</v>
      </c>
      <c r="D21" s="48" t="e">
        <f>INDEX(#REF!,MATCH(B21,#REF!,0))</f>
        <v>#REF!</v>
      </c>
      <c r="E21" s="49" t="e">
        <f>INDEX(#REF!,MATCH(B21,#REF!,0))</f>
        <v>#REF!</v>
      </c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>
        <f>SUM(F21:$I21)</f>
        <v>0</v>
      </c>
      <c r="AI21" s="47">
        <f t="shared" si="1"/>
        <v>0</v>
      </c>
      <c r="AJ21" s="47">
        <f t="shared" si="2"/>
        <v>0</v>
      </c>
      <c r="AK21" s="47">
        <f t="shared" si="3"/>
        <v>0</v>
      </c>
      <c r="AL21" s="47">
        <f t="shared" si="4"/>
        <v>0</v>
      </c>
      <c r="AM21" s="47">
        <f t="shared" si="5"/>
        <v>0</v>
      </c>
      <c r="AN21" s="47">
        <f t="shared" si="6"/>
        <v>0</v>
      </c>
      <c r="AO21" s="47">
        <f t="array" ref="AO21">MAX(IF(AH21:AN21&gt;0,AH21:AN21))</f>
        <v>0</v>
      </c>
      <c r="AP21" s="47">
        <f t="array" ref="AP21">MIN(IF(AH21:AN21&gt;0,AH21:AN21))</f>
        <v>0</v>
      </c>
      <c r="AQ21" s="54">
        <f t="shared" si="7"/>
        <v>0</v>
      </c>
    </row>
    <row r="22" customHeight="1" spans="1:43">
      <c r="A22" s="47">
        <v>20</v>
      </c>
      <c r="B22" s="48" t="str">
        <f t="shared" si="0"/>
        <v>8号面试室20号考生</v>
      </c>
      <c r="C22" s="48" t="e">
        <f>INDEX(#REF!,MATCH(B22,#REF!,0))</f>
        <v>#REF!</v>
      </c>
      <c r="D22" s="48" t="e">
        <f>INDEX(#REF!,MATCH(B22,#REF!,0))</f>
        <v>#REF!</v>
      </c>
      <c r="E22" s="49" t="e">
        <f>INDEX(#REF!,MATCH(B22,#REF!,0))</f>
        <v>#REF!</v>
      </c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>
        <f>SUM(F22:$I22)</f>
        <v>0</v>
      </c>
      <c r="AI22" s="47">
        <f t="shared" si="1"/>
        <v>0</v>
      </c>
      <c r="AJ22" s="47">
        <f t="shared" si="2"/>
        <v>0</v>
      </c>
      <c r="AK22" s="47">
        <f t="shared" si="3"/>
        <v>0</v>
      </c>
      <c r="AL22" s="47">
        <f t="shared" si="4"/>
        <v>0</v>
      </c>
      <c r="AM22" s="47">
        <f t="shared" si="5"/>
        <v>0</v>
      </c>
      <c r="AN22" s="47">
        <f t="shared" si="6"/>
        <v>0</v>
      </c>
      <c r="AO22" s="47">
        <f t="array" ref="AO22">MAX(IF(AH22:AN22&gt;0,AH22:AN22))</f>
        <v>0</v>
      </c>
      <c r="AP22" s="47">
        <f t="array" ref="AP22">MIN(IF(AH22:AN22&gt;0,AH22:AN22))</f>
        <v>0</v>
      </c>
      <c r="AQ22" s="54">
        <f t="shared" si="7"/>
        <v>0</v>
      </c>
    </row>
    <row r="23" customHeight="1" spans="1:43">
      <c r="A23" s="47">
        <v>21</v>
      </c>
      <c r="B23" s="48" t="str">
        <f t="shared" si="0"/>
        <v>8号面试室21号考生</v>
      </c>
      <c r="C23" s="48" t="e">
        <f>INDEX(#REF!,MATCH(B23,#REF!,0))</f>
        <v>#REF!</v>
      </c>
      <c r="D23" s="48" t="e">
        <f>INDEX(#REF!,MATCH(B23,#REF!,0))</f>
        <v>#REF!</v>
      </c>
      <c r="E23" s="49" t="e">
        <f>INDEX(#REF!,MATCH(B23,#REF!,0))</f>
        <v>#REF!</v>
      </c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>
        <f>SUM(F23:$I23)</f>
        <v>0</v>
      </c>
      <c r="AI23" s="47">
        <f t="shared" si="1"/>
        <v>0</v>
      </c>
      <c r="AJ23" s="47">
        <f t="shared" si="2"/>
        <v>0</v>
      </c>
      <c r="AK23" s="47">
        <f t="shared" si="3"/>
        <v>0</v>
      </c>
      <c r="AL23" s="47">
        <f t="shared" si="4"/>
        <v>0</v>
      </c>
      <c r="AM23" s="47">
        <f t="shared" si="5"/>
        <v>0</v>
      </c>
      <c r="AN23" s="47">
        <f t="shared" si="6"/>
        <v>0</v>
      </c>
      <c r="AO23" s="47">
        <f t="array" ref="AO23">MAX(IF(AH23:AN23&gt;0,AH23:AN23))</f>
        <v>0</v>
      </c>
      <c r="AP23" s="47">
        <f t="array" ref="AP23">MIN(IF(AH23:AN23&gt;0,AH23:AN23))</f>
        <v>0</v>
      </c>
      <c r="AQ23" s="54">
        <f t="shared" si="7"/>
        <v>0</v>
      </c>
    </row>
    <row r="24" customHeight="1" spans="1:43">
      <c r="A24" s="47">
        <v>22</v>
      </c>
      <c r="B24" s="48" t="str">
        <f t="shared" si="0"/>
        <v>8号面试室22号考生</v>
      </c>
      <c r="C24" s="48" t="e">
        <f>INDEX(#REF!,MATCH(B24,#REF!,0))</f>
        <v>#REF!</v>
      </c>
      <c r="D24" s="48" t="e">
        <f>INDEX(#REF!,MATCH(B24,#REF!,0))</f>
        <v>#REF!</v>
      </c>
      <c r="E24" s="49" t="e">
        <f>INDEX(#REF!,MATCH(B24,#REF!,0))</f>
        <v>#REF!</v>
      </c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>
        <f>SUM(F24:$I24)</f>
        <v>0</v>
      </c>
      <c r="AI24" s="47">
        <f t="shared" si="1"/>
        <v>0</v>
      </c>
      <c r="AJ24" s="47">
        <f t="shared" si="2"/>
        <v>0</v>
      </c>
      <c r="AK24" s="47">
        <f t="shared" si="3"/>
        <v>0</v>
      </c>
      <c r="AL24" s="47">
        <f t="shared" si="4"/>
        <v>0</v>
      </c>
      <c r="AM24" s="47">
        <f t="shared" si="5"/>
        <v>0</v>
      </c>
      <c r="AN24" s="47">
        <f t="shared" si="6"/>
        <v>0</v>
      </c>
      <c r="AO24" s="47">
        <f t="array" ref="AO24">MAX(IF(AH24:AN24&gt;0,AH24:AN24))</f>
        <v>0</v>
      </c>
      <c r="AP24" s="47">
        <f t="array" ref="AP24">MIN(IF(AH24:AN24&gt;0,AH24:AN24))</f>
        <v>0</v>
      </c>
      <c r="AQ24" s="54">
        <f t="shared" si="7"/>
        <v>0</v>
      </c>
    </row>
    <row r="25" customHeight="1" spans="1:43">
      <c r="A25" s="47">
        <v>23</v>
      </c>
      <c r="B25" s="48" t="str">
        <f t="shared" si="0"/>
        <v>8号面试室23号考生</v>
      </c>
      <c r="C25" s="48" t="e">
        <f>INDEX(#REF!,MATCH(B25,#REF!,0))</f>
        <v>#REF!</v>
      </c>
      <c r="D25" s="48" t="e">
        <f>INDEX(#REF!,MATCH(B25,#REF!,0))</f>
        <v>#REF!</v>
      </c>
      <c r="E25" s="49" t="e">
        <f>INDEX(#REF!,MATCH(B25,#REF!,0))</f>
        <v>#REF!</v>
      </c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>
        <f>SUM(F25:$I25)</f>
        <v>0</v>
      </c>
      <c r="AI25" s="47">
        <f t="shared" si="1"/>
        <v>0</v>
      </c>
      <c r="AJ25" s="47">
        <f t="shared" si="2"/>
        <v>0</v>
      </c>
      <c r="AK25" s="47">
        <f t="shared" si="3"/>
        <v>0</v>
      </c>
      <c r="AL25" s="47">
        <f t="shared" si="4"/>
        <v>0</v>
      </c>
      <c r="AM25" s="47">
        <f t="shared" si="5"/>
        <v>0</v>
      </c>
      <c r="AN25" s="47">
        <f t="shared" si="6"/>
        <v>0</v>
      </c>
      <c r="AO25" s="47">
        <f t="array" ref="AO25">MAX(IF(AH25:AN25&gt;0,AH25:AN25))</f>
        <v>0</v>
      </c>
      <c r="AP25" s="47">
        <f t="array" ref="AP25">MIN(IF(AH25:AN25&gt;0,AH25:AN25))</f>
        <v>0</v>
      </c>
      <c r="AQ25" s="54">
        <f t="shared" si="7"/>
        <v>0</v>
      </c>
    </row>
    <row r="26" customHeight="1" spans="1:43">
      <c r="A26" s="47">
        <v>24</v>
      </c>
      <c r="B26" s="48" t="str">
        <f t="shared" si="0"/>
        <v>8号面试室24号考生</v>
      </c>
      <c r="C26" s="48" t="e">
        <f>INDEX(#REF!,MATCH(B26,#REF!,0))</f>
        <v>#REF!</v>
      </c>
      <c r="D26" s="48" t="e">
        <f>INDEX(#REF!,MATCH(B26,#REF!,0))</f>
        <v>#REF!</v>
      </c>
      <c r="E26" s="49" t="e">
        <f>INDEX(#REF!,MATCH(B26,#REF!,0))</f>
        <v>#REF!</v>
      </c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>
        <f>SUM(F26:$I26)</f>
        <v>0</v>
      </c>
      <c r="AI26" s="47">
        <f t="shared" si="1"/>
        <v>0</v>
      </c>
      <c r="AJ26" s="47">
        <f t="shared" si="2"/>
        <v>0</v>
      </c>
      <c r="AK26" s="47">
        <f t="shared" si="3"/>
        <v>0</v>
      </c>
      <c r="AL26" s="47">
        <f t="shared" si="4"/>
        <v>0</v>
      </c>
      <c r="AM26" s="47">
        <f t="shared" si="5"/>
        <v>0</v>
      </c>
      <c r="AN26" s="47">
        <f t="shared" si="6"/>
        <v>0</v>
      </c>
      <c r="AO26" s="47">
        <f t="array" ref="AO26">MAX(IF(AH26:AN26&gt;0,AH26:AN26))</f>
        <v>0</v>
      </c>
      <c r="AP26" s="47">
        <f t="array" ref="AP26">MIN(IF(AH26:AN26&gt;0,AH26:AN26))</f>
        <v>0</v>
      </c>
      <c r="AQ26" s="54">
        <f t="shared" si="7"/>
        <v>0</v>
      </c>
    </row>
    <row r="27" customHeight="1" spans="1:43">
      <c r="A27" s="47">
        <v>25</v>
      </c>
      <c r="B27" s="48" t="str">
        <f t="shared" si="0"/>
        <v>8号面试室25号考生</v>
      </c>
      <c r="C27" s="48" t="e">
        <f>INDEX(#REF!,MATCH(B27,#REF!,0))</f>
        <v>#REF!</v>
      </c>
      <c r="D27" s="48" t="e">
        <f>INDEX(#REF!,MATCH(B27,#REF!,0))</f>
        <v>#REF!</v>
      </c>
      <c r="E27" s="49" t="e">
        <f>INDEX(#REF!,MATCH(B27,#REF!,0))</f>
        <v>#REF!</v>
      </c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>
        <f>SUM(F27:$I27)</f>
        <v>0</v>
      </c>
      <c r="AI27" s="47">
        <f t="shared" si="1"/>
        <v>0</v>
      </c>
      <c r="AJ27" s="47">
        <f t="shared" si="2"/>
        <v>0</v>
      </c>
      <c r="AK27" s="47">
        <f t="shared" si="3"/>
        <v>0</v>
      </c>
      <c r="AL27" s="47">
        <f t="shared" si="4"/>
        <v>0</v>
      </c>
      <c r="AM27" s="47">
        <f t="shared" si="5"/>
        <v>0</v>
      </c>
      <c r="AN27" s="47">
        <f t="shared" si="6"/>
        <v>0</v>
      </c>
      <c r="AO27" s="47">
        <f t="array" ref="AO27">MAX(IF(AH27:AN27&gt;0,AH27:AN27))</f>
        <v>0</v>
      </c>
      <c r="AP27" s="47">
        <f t="array" ref="AP27">MIN(IF(AH27:AN27&gt;0,AH27:AN27))</f>
        <v>0</v>
      </c>
      <c r="AQ27" s="54">
        <f t="shared" si="7"/>
        <v>0</v>
      </c>
    </row>
    <row r="28" customHeight="1" spans="1:43">
      <c r="A28" s="47">
        <v>26</v>
      </c>
      <c r="B28" s="48" t="str">
        <f t="shared" si="0"/>
        <v>8号面试室26号考生</v>
      </c>
      <c r="C28" s="48" t="e">
        <f>INDEX(#REF!,MATCH(B28,#REF!,0))</f>
        <v>#REF!</v>
      </c>
      <c r="D28" s="48" t="e">
        <f>INDEX(#REF!,MATCH(B28,#REF!,0))</f>
        <v>#REF!</v>
      </c>
      <c r="E28" s="49" t="e">
        <f>INDEX(#REF!,MATCH(B28,#REF!,0))</f>
        <v>#REF!</v>
      </c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>
        <f>SUM(F28:$I28)</f>
        <v>0</v>
      </c>
      <c r="AI28" s="47">
        <f t="shared" si="1"/>
        <v>0</v>
      </c>
      <c r="AJ28" s="47">
        <f t="shared" si="2"/>
        <v>0</v>
      </c>
      <c r="AK28" s="47">
        <f t="shared" si="3"/>
        <v>0</v>
      </c>
      <c r="AL28" s="47">
        <f t="shared" si="4"/>
        <v>0</v>
      </c>
      <c r="AM28" s="47">
        <f t="shared" si="5"/>
        <v>0</v>
      </c>
      <c r="AN28" s="47">
        <f t="shared" si="6"/>
        <v>0</v>
      </c>
      <c r="AO28" s="47">
        <f t="array" ref="AO28">MAX(IF(AH28:AN28&gt;0,AH28:AN28))</f>
        <v>0</v>
      </c>
      <c r="AP28" s="47">
        <f t="array" ref="AP28">MIN(IF(AH28:AN28&gt;0,AH28:AN28))</f>
        <v>0</v>
      </c>
      <c r="AQ28" s="54">
        <f t="shared" si="7"/>
        <v>0</v>
      </c>
    </row>
    <row r="29" customHeight="1" spans="1:43">
      <c r="A29" s="47">
        <v>27</v>
      </c>
      <c r="B29" s="48" t="str">
        <f t="shared" si="0"/>
        <v>8号面试室27号考生</v>
      </c>
      <c r="C29" s="48" t="e">
        <f>INDEX(#REF!,MATCH(B29,#REF!,0))</f>
        <v>#REF!</v>
      </c>
      <c r="D29" s="48" t="e">
        <f>INDEX(#REF!,MATCH(B29,#REF!,0))</f>
        <v>#REF!</v>
      </c>
      <c r="E29" s="49" t="e">
        <f>INDEX(#REF!,MATCH(B29,#REF!,0))</f>
        <v>#REF!</v>
      </c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>
        <f>SUM(F29:$I29)</f>
        <v>0</v>
      </c>
      <c r="AI29" s="47">
        <f t="shared" si="1"/>
        <v>0</v>
      </c>
      <c r="AJ29" s="47">
        <f t="shared" si="2"/>
        <v>0</v>
      </c>
      <c r="AK29" s="47">
        <f t="shared" si="3"/>
        <v>0</v>
      </c>
      <c r="AL29" s="47">
        <f t="shared" si="4"/>
        <v>0</v>
      </c>
      <c r="AM29" s="47">
        <f t="shared" si="5"/>
        <v>0</v>
      </c>
      <c r="AN29" s="47">
        <f t="shared" si="6"/>
        <v>0</v>
      </c>
      <c r="AO29" s="47">
        <f t="array" ref="AO29">MAX(IF(AH29:AN29&gt;0,AH29:AN29))</f>
        <v>0</v>
      </c>
      <c r="AP29" s="47">
        <f t="array" ref="AP29">MIN(IF(AH29:AN29&gt;0,AH29:AN29))</f>
        <v>0</v>
      </c>
      <c r="AQ29" s="54">
        <f t="shared" si="7"/>
        <v>0</v>
      </c>
    </row>
    <row r="30" customHeight="1" spans="1:43">
      <c r="A30" s="47">
        <v>28</v>
      </c>
      <c r="B30" s="48" t="str">
        <f t="shared" si="0"/>
        <v>8号面试室28号考生</v>
      </c>
      <c r="C30" s="48" t="e">
        <f>INDEX(#REF!,MATCH(B30,#REF!,0))</f>
        <v>#REF!</v>
      </c>
      <c r="D30" s="48" t="e">
        <f>INDEX(#REF!,MATCH(B30,#REF!,0))</f>
        <v>#REF!</v>
      </c>
      <c r="E30" s="49" t="e">
        <f>INDEX(#REF!,MATCH(B30,#REF!,0))</f>
        <v>#REF!</v>
      </c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>
        <f>SUM(F30:$I30)</f>
        <v>0</v>
      </c>
      <c r="AI30" s="47">
        <f t="shared" si="1"/>
        <v>0</v>
      </c>
      <c r="AJ30" s="47">
        <f t="shared" si="2"/>
        <v>0</v>
      </c>
      <c r="AK30" s="47">
        <f t="shared" si="3"/>
        <v>0</v>
      </c>
      <c r="AL30" s="47">
        <f t="shared" si="4"/>
        <v>0</v>
      </c>
      <c r="AM30" s="47">
        <f t="shared" si="5"/>
        <v>0</v>
      </c>
      <c r="AN30" s="47">
        <f t="shared" si="6"/>
        <v>0</v>
      </c>
      <c r="AO30" s="47">
        <f t="array" ref="AO30">MAX(IF(AH30:AN30&gt;0,AH30:AN30))</f>
        <v>0</v>
      </c>
      <c r="AP30" s="47">
        <f t="array" ref="AP30">MIN(IF(AH30:AN30&gt;0,AH30:AN30))</f>
        <v>0</v>
      </c>
      <c r="AQ30" s="54">
        <f t="shared" si="7"/>
        <v>0</v>
      </c>
    </row>
    <row r="31" customHeight="1" spans="1:43">
      <c r="A31" s="47">
        <v>29</v>
      </c>
      <c r="B31" s="48" t="str">
        <f t="shared" si="0"/>
        <v>8号面试室29号考生</v>
      </c>
      <c r="C31" s="48" t="e">
        <f>INDEX(#REF!,MATCH(B31,#REF!,0))</f>
        <v>#REF!</v>
      </c>
      <c r="D31" s="48" t="e">
        <f>INDEX(#REF!,MATCH(B31,#REF!,0))</f>
        <v>#REF!</v>
      </c>
      <c r="E31" s="49" t="e">
        <f>INDEX(#REF!,MATCH(B31,#REF!,0))</f>
        <v>#REF!</v>
      </c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>
        <f>SUM(F31:$I31)</f>
        <v>0</v>
      </c>
      <c r="AI31" s="47">
        <f t="shared" si="1"/>
        <v>0</v>
      </c>
      <c r="AJ31" s="47">
        <f t="shared" si="2"/>
        <v>0</v>
      </c>
      <c r="AK31" s="47">
        <f t="shared" si="3"/>
        <v>0</v>
      </c>
      <c r="AL31" s="47">
        <f t="shared" si="4"/>
        <v>0</v>
      </c>
      <c r="AM31" s="47">
        <f t="shared" si="5"/>
        <v>0</v>
      </c>
      <c r="AN31" s="47">
        <f t="shared" si="6"/>
        <v>0</v>
      </c>
      <c r="AO31" s="47">
        <f t="array" ref="AO31">MAX(IF(AH31:AN31&gt;0,AH31:AN31))</f>
        <v>0</v>
      </c>
      <c r="AP31" s="47">
        <f t="array" ref="AP31">MIN(IF(AH31:AN31&gt;0,AH31:AN31))</f>
        <v>0</v>
      </c>
      <c r="AQ31" s="54">
        <f t="shared" si="7"/>
        <v>0</v>
      </c>
    </row>
    <row r="32" customHeight="1" spans="1:43">
      <c r="A32" s="47">
        <v>30</v>
      </c>
      <c r="B32" s="48" t="str">
        <f t="shared" si="0"/>
        <v>8号面试室30号考生</v>
      </c>
      <c r="C32" s="48" t="e">
        <f>INDEX(#REF!,MATCH(B32,#REF!,0))</f>
        <v>#REF!</v>
      </c>
      <c r="D32" s="48" t="e">
        <f>INDEX(#REF!,MATCH(B32,#REF!,0))</f>
        <v>#REF!</v>
      </c>
      <c r="E32" s="49" t="e">
        <f>INDEX(#REF!,MATCH(B32,#REF!,0))</f>
        <v>#REF!</v>
      </c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>
        <f>SUM(F32:$I32)</f>
        <v>0</v>
      </c>
      <c r="AI32" s="47">
        <f t="shared" si="1"/>
        <v>0</v>
      </c>
      <c r="AJ32" s="47">
        <f t="shared" si="2"/>
        <v>0</v>
      </c>
      <c r="AK32" s="47">
        <f t="shared" si="3"/>
        <v>0</v>
      </c>
      <c r="AL32" s="47">
        <f t="shared" si="4"/>
        <v>0</v>
      </c>
      <c r="AM32" s="47">
        <f t="shared" si="5"/>
        <v>0</v>
      </c>
      <c r="AN32" s="47">
        <f t="shared" si="6"/>
        <v>0</v>
      </c>
      <c r="AO32" s="47">
        <f t="array" ref="AO32">MAX(IF(AH32:AN32&gt;0,AH32:AN32))</f>
        <v>0</v>
      </c>
      <c r="AP32" s="47">
        <f t="array" ref="AP32">MIN(IF(AH32:AN32&gt;0,AH32:AN32))</f>
        <v>0</v>
      </c>
      <c r="AQ32" s="54">
        <f t="shared" si="7"/>
        <v>0</v>
      </c>
    </row>
    <row r="33" customHeight="1" spans="1:43">
      <c r="A33" s="47">
        <v>31</v>
      </c>
      <c r="B33" s="48" t="str">
        <f t="shared" si="0"/>
        <v>8号面试室31号考生</v>
      </c>
      <c r="C33" s="48" t="e">
        <f>INDEX(#REF!,MATCH(B33,#REF!,0))</f>
        <v>#REF!</v>
      </c>
      <c r="D33" s="48" t="e">
        <f>INDEX(#REF!,MATCH(B33,#REF!,0))</f>
        <v>#REF!</v>
      </c>
      <c r="E33" s="49" t="e">
        <f>INDEX(#REF!,MATCH(B33,#REF!,0))</f>
        <v>#REF!</v>
      </c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>
        <f>SUM(F33:$I33)</f>
        <v>0</v>
      </c>
      <c r="AI33" s="47">
        <f t="shared" si="1"/>
        <v>0</v>
      </c>
      <c r="AJ33" s="47">
        <f t="shared" si="2"/>
        <v>0</v>
      </c>
      <c r="AK33" s="47">
        <f t="shared" si="3"/>
        <v>0</v>
      </c>
      <c r="AL33" s="47">
        <f t="shared" si="4"/>
        <v>0</v>
      </c>
      <c r="AM33" s="47">
        <f t="shared" si="5"/>
        <v>0</v>
      </c>
      <c r="AN33" s="47">
        <f t="shared" si="6"/>
        <v>0</v>
      </c>
      <c r="AO33" s="47">
        <f t="array" ref="AO33">MAX(IF(AH33:AN33&gt;0,AH33:AN33))</f>
        <v>0</v>
      </c>
      <c r="AP33" s="47">
        <f t="array" ref="AP33">MIN(IF(AH33:AN33&gt;0,AH33:AN33))</f>
        <v>0</v>
      </c>
      <c r="AQ33" s="54">
        <f t="shared" si="7"/>
        <v>0</v>
      </c>
    </row>
    <row r="34" customHeight="1" spans="1:43">
      <c r="A34" s="47">
        <v>32</v>
      </c>
      <c r="B34" s="48" t="str">
        <f t="shared" si="0"/>
        <v>8号面试室32号考生</v>
      </c>
      <c r="C34" s="48" t="e">
        <f>INDEX(#REF!,MATCH(B34,#REF!,0))</f>
        <v>#REF!</v>
      </c>
      <c r="D34" s="48" t="e">
        <f>INDEX(#REF!,MATCH(B34,#REF!,0))</f>
        <v>#REF!</v>
      </c>
      <c r="E34" s="49" t="e">
        <f>INDEX(#REF!,MATCH(B34,#REF!,0))</f>
        <v>#REF!</v>
      </c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>
        <f>SUM(F34:$I34)</f>
        <v>0</v>
      </c>
      <c r="AI34" s="47">
        <f t="shared" si="1"/>
        <v>0</v>
      </c>
      <c r="AJ34" s="47">
        <f t="shared" si="2"/>
        <v>0</v>
      </c>
      <c r="AK34" s="47">
        <f t="shared" si="3"/>
        <v>0</v>
      </c>
      <c r="AL34" s="47">
        <f t="shared" si="4"/>
        <v>0</v>
      </c>
      <c r="AM34" s="47">
        <f t="shared" si="5"/>
        <v>0</v>
      </c>
      <c r="AN34" s="47">
        <f t="shared" si="6"/>
        <v>0</v>
      </c>
      <c r="AO34" s="47">
        <f t="array" ref="AO34">MAX(IF(AH34:AN34&gt;0,AH34:AN34))</f>
        <v>0</v>
      </c>
      <c r="AP34" s="47">
        <f t="array" ref="AP34">MIN(IF(AH34:AN34&gt;0,AH34:AN34))</f>
        <v>0</v>
      </c>
      <c r="AQ34" s="54">
        <f t="shared" si="7"/>
        <v>0</v>
      </c>
    </row>
    <row r="35" customHeight="1" spans="1:43">
      <c r="A35" s="47">
        <v>33</v>
      </c>
      <c r="B35" s="48" t="str">
        <f t="shared" si="0"/>
        <v>8号面试室33号考生</v>
      </c>
      <c r="C35" s="48" t="e">
        <f>INDEX(#REF!,MATCH(B35,#REF!,0))</f>
        <v>#REF!</v>
      </c>
      <c r="D35" s="48" t="e">
        <f>INDEX(#REF!,MATCH(B35,#REF!,0))</f>
        <v>#REF!</v>
      </c>
      <c r="E35" s="49" t="e">
        <f>INDEX(#REF!,MATCH(B35,#REF!,0))</f>
        <v>#REF!</v>
      </c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>
        <f>SUM(F35:$I35)</f>
        <v>0</v>
      </c>
      <c r="AI35" s="47">
        <f t="shared" si="1"/>
        <v>0</v>
      </c>
      <c r="AJ35" s="47">
        <f t="shared" si="2"/>
        <v>0</v>
      </c>
      <c r="AK35" s="47">
        <f t="shared" si="3"/>
        <v>0</v>
      </c>
      <c r="AL35" s="47">
        <f t="shared" si="4"/>
        <v>0</v>
      </c>
      <c r="AM35" s="47">
        <f t="shared" si="5"/>
        <v>0</v>
      </c>
      <c r="AN35" s="47">
        <f t="shared" si="6"/>
        <v>0</v>
      </c>
      <c r="AO35" s="47">
        <f t="array" ref="AO35">MAX(IF(AH35:AN35&gt;0,AH35:AN35))</f>
        <v>0</v>
      </c>
      <c r="AP35" s="47">
        <f t="array" ref="AP35">MIN(IF(AH35:AN35&gt;0,AH35:AN35))</f>
        <v>0</v>
      </c>
      <c r="AQ35" s="54">
        <f t="shared" si="7"/>
        <v>0</v>
      </c>
    </row>
    <row r="36" customHeight="1" spans="1:43">
      <c r="A36" s="47">
        <v>34</v>
      </c>
      <c r="B36" s="48" t="str">
        <f t="shared" si="0"/>
        <v>8号面试室34号考生</v>
      </c>
      <c r="C36" s="48" t="e">
        <f>INDEX(#REF!,MATCH(B36,#REF!,0))</f>
        <v>#REF!</v>
      </c>
      <c r="D36" s="48" t="e">
        <f>INDEX(#REF!,MATCH(B36,#REF!,0))</f>
        <v>#REF!</v>
      </c>
      <c r="E36" s="49" t="e">
        <f>INDEX(#REF!,MATCH(B36,#REF!,0))</f>
        <v>#REF!</v>
      </c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>
        <f>SUM(F36:$I36)</f>
        <v>0</v>
      </c>
      <c r="AI36" s="47">
        <f t="shared" si="1"/>
        <v>0</v>
      </c>
      <c r="AJ36" s="47">
        <f t="shared" si="2"/>
        <v>0</v>
      </c>
      <c r="AK36" s="47">
        <f t="shared" si="3"/>
        <v>0</v>
      </c>
      <c r="AL36" s="47">
        <f t="shared" si="4"/>
        <v>0</v>
      </c>
      <c r="AM36" s="47">
        <f t="shared" si="5"/>
        <v>0</v>
      </c>
      <c r="AN36" s="47">
        <f t="shared" si="6"/>
        <v>0</v>
      </c>
      <c r="AO36" s="47">
        <f t="array" ref="AO36">MAX(IF(AH36:AN36&gt;0,AH36:AN36))</f>
        <v>0</v>
      </c>
      <c r="AP36" s="47">
        <f t="array" ref="AP36">MIN(IF(AH36:AN36&gt;0,AH36:AN36))</f>
        <v>0</v>
      </c>
      <c r="AQ36" s="54">
        <f t="shared" si="7"/>
        <v>0</v>
      </c>
    </row>
    <row r="37" customHeight="1" spans="1:43">
      <c r="A37" s="47">
        <v>35</v>
      </c>
      <c r="B37" s="48" t="str">
        <f t="shared" si="0"/>
        <v>8号面试室35号考生</v>
      </c>
      <c r="C37" s="48" t="e">
        <f>INDEX(#REF!,MATCH(B37,#REF!,0))</f>
        <v>#REF!</v>
      </c>
      <c r="D37" s="48" t="e">
        <f>INDEX(#REF!,MATCH(B37,#REF!,0))</f>
        <v>#REF!</v>
      </c>
      <c r="E37" s="49" t="e">
        <f>INDEX(#REF!,MATCH(B37,#REF!,0))</f>
        <v>#REF!</v>
      </c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>
        <f>SUM(F37:$I37)</f>
        <v>0</v>
      </c>
      <c r="AI37" s="47">
        <f t="shared" si="1"/>
        <v>0</v>
      </c>
      <c r="AJ37" s="47">
        <f t="shared" si="2"/>
        <v>0</v>
      </c>
      <c r="AK37" s="47">
        <f t="shared" si="3"/>
        <v>0</v>
      </c>
      <c r="AL37" s="47">
        <f t="shared" si="4"/>
        <v>0</v>
      </c>
      <c r="AM37" s="47">
        <f t="shared" si="5"/>
        <v>0</v>
      </c>
      <c r="AN37" s="47">
        <f t="shared" si="6"/>
        <v>0</v>
      </c>
      <c r="AO37" s="47">
        <f t="array" ref="AO37">MAX(IF(AH37:AN37&gt;0,AH37:AN37))</f>
        <v>0</v>
      </c>
      <c r="AP37" s="47">
        <f t="array" ref="AP37">MIN(IF(AH37:AN37&gt;0,AH37:AN37))</f>
        <v>0</v>
      </c>
      <c r="AQ37" s="54">
        <f t="shared" si="7"/>
        <v>0</v>
      </c>
    </row>
    <row r="38" customHeight="1" spans="1:43">
      <c r="A38" s="47">
        <v>36</v>
      </c>
      <c r="B38" s="48" t="str">
        <f t="shared" si="0"/>
        <v>8号面试室36号考生</v>
      </c>
      <c r="C38" s="48" t="e">
        <f>INDEX(#REF!,MATCH(B38,#REF!,0))</f>
        <v>#REF!</v>
      </c>
      <c r="D38" s="48" t="e">
        <f>INDEX(#REF!,MATCH(B38,#REF!,0))</f>
        <v>#REF!</v>
      </c>
      <c r="E38" s="49" t="e">
        <f>INDEX(#REF!,MATCH(B38,#REF!,0))</f>
        <v>#REF!</v>
      </c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>
        <f>SUM(F38:$I38)</f>
        <v>0</v>
      </c>
      <c r="AI38" s="47">
        <f t="shared" si="1"/>
        <v>0</v>
      </c>
      <c r="AJ38" s="47">
        <f t="shared" si="2"/>
        <v>0</v>
      </c>
      <c r="AK38" s="47">
        <f t="shared" si="3"/>
        <v>0</v>
      </c>
      <c r="AL38" s="47">
        <f t="shared" si="4"/>
        <v>0</v>
      </c>
      <c r="AM38" s="47">
        <f t="shared" si="5"/>
        <v>0</v>
      </c>
      <c r="AN38" s="47">
        <f t="shared" si="6"/>
        <v>0</v>
      </c>
      <c r="AO38" s="47">
        <f t="array" ref="AO38">MAX(IF(AH38:AN38&gt;0,AH38:AN38))</f>
        <v>0</v>
      </c>
      <c r="AP38" s="47">
        <f t="array" ref="AP38">MIN(IF(AH38:AN38&gt;0,AH38:AN38))</f>
        <v>0</v>
      </c>
      <c r="AQ38" s="54">
        <f t="shared" si="7"/>
        <v>0</v>
      </c>
    </row>
    <row r="39" customHeight="1" spans="1:43">
      <c r="A39" s="47">
        <v>37</v>
      </c>
      <c r="B39" s="48" t="str">
        <f t="shared" si="0"/>
        <v>8号面试室37号考生</v>
      </c>
      <c r="C39" s="48" t="e">
        <f>INDEX(#REF!,MATCH(B39,#REF!,0))</f>
        <v>#REF!</v>
      </c>
      <c r="D39" s="48" t="e">
        <f>INDEX(#REF!,MATCH(B39,#REF!,0))</f>
        <v>#REF!</v>
      </c>
      <c r="E39" s="49" t="e">
        <f>INDEX(#REF!,MATCH(B39,#REF!,0))</f>
        <v>#REF!</v>
      </c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>
        <f>SUM(F39:$I39)</f>
        <v>0</v>
      </c>
      <c r="AI39" s="47">
        <f t="shared" si="1"/>
        <v>0</v>
      </c>
      <c r="AJ39" s="47">
        <f t="shared" si="2"/>
        <v>0</v>
      </c>
      <c r="AK39" s="47">
        <f t="shared" si="3"/>
        <v>0</v>
      </c>
      <c r="AL39" s="47">
        <f t="shared" si="4"/>
        <v>0</v>
      </c>
      <c r="AM39" s="47">
        <f t="shared" si="5"/>
        <v>0</v>
      </c>
      <c r="AN39" s="47">
        <f t="shared" si="6"/>
        <v>0</v>
      </c>
      <c r="AO39" s="47">
        <f t="array" ref="AO39">MAX(IF(AH39:AN39&gt;0,AH39:AN39))</f>
        <v>0</v>
      </c>
      <c r="AP39" s="47">
        <f t="array" ref="AP39">MIN(IF(AH39:AN39&gt;0,AH39:AN39))</f>
        <v>0</v>
      </c>
      <c r="AQ39" s="54">
        <f t="shared" si="7"/>
        <v>0</v>
      </c>
    </row>
    <row r="40" customHeight="1" spans="1:43">
      <c r="A40" s="47">
        <v>38</v>
      </c>
      <c r="B40" s="48" t="str">
        <f t="shared" si="0"/>
        <v>8号面试室38号考生</v>
      </c>
      <c r="C40" s="48" t="e">
        <f>INDEX(#REF!,MATCH(B40,#REF!,0))</f>
        <v>#REF!</v>
      </c>
      <c r="D40" s="48" t="e">
        <f>INDEX(#REF!,MATCH(B40,#REF!,0))</f>
        <v>#REF!</v>
      </c>
      <c r="E40" s="49" t="e">
        <f>INDEX(#REF!,MATCH(B40,#REF!,0))</f>
        <v>#REF!</v>
      </c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>
        <f>SUM(F40:$I40)</f>
        <v>0</v>
      </c>
      <c r="AI40" s="47">
        <f t="shared" si="1"/>
        <v>0</v>
      </c>
      <c r="AJ40" s="47">
        <f t="shared" si="2"/>
        <v>0</v>
      </c>
      <c r="AK40" s="47">
        <f t="shared" si="3"/>
        <v>0</v>
      </c>
      <c r="AL40" s="47">
        <f t="shared" si="4"/>
        <v>0</v>
      </c>
      <c r="AM40" s="47">
        <f t="shared" si="5"/>
        <v>0</v>
      </c>
      <c r="AN40" s="47">
        <f t="shared" si="6"/>
        <v>0</v>
      </c>
      <c r="AO40" s="47">
        <f t="array" ref="AO40">MAX(IF(AH40:AN40&gt;0,AH40:AN40))</f>
        <v>0</v>
      </c>
      <c r="AP40" s="47">
        <f t="array" ref="AP40">MIN(IF(AH40:AN40&gt;0,AH40:AN40))</f>
        <v>0</v>
      </c>
      <c r="AQ40" s="54">
        <f t="shared" si="7"/>
        <v>0</v>
      </c>
    </row>
    <row r="41" customHeight="1" spans="1:43">
      <c r="A41" s="47">
        <v>39</v>
      </c>
      <c r="B41" s="48" t="str">
        <f t="shared" si="0"/>
        <v>8号面试室39号考生</v>
      </c>
      <c r="C41" s="48" t="e">
        <f>INDEX(#REF!,MATCH(B41,#REF!,0))</f>
        <v>#REF!</v>
      </c>
      <c r="D41" s="48" t="e">
        <f>INDEX(#REF!,MATCH(B41,#REF!,0))</f>
        <v>#REF!</v>
      </c>
      <c r="E41" s="49" t="e">
        <f>INDEX(#REF!,MATCH(B41,#REF!,0))</f>
        <v>#REF!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>
        <f>SUM(F41:$I41)</f>
        <v>0</v>
      </c>
      <c r="AI41" s="47">
        <f t="shared" si="1"/>
        <v>0</v>
      </c>
      <c r="AJ41" s="47">
        <f t="shared" si="2"/>
        <v>0</v>
      </c>
      <c r="AK41" s="47">
        <f t="shared" si="3"/>
        <v>0</v>
      </c>
      <c r="AL41" s="47">
        <f t="shared" si="4"/>
        <v>0</v>
      </c>
      <c r="AM41" s="47">
        <f t="shared" si="5"/>
        <v>0</v>
      </c>
      <c r="AN41" s="47">
        <f t="shared" si="6"/>
        <v>0</v>
      </c>
      <c r="AO41" s="47">
        <f t="array" ref="AO41">MAX(IF(AH41:AN41&gt;0,AH41:AN41))</f>
        <v>0</v>
      </c>
      <c r="AP41" s="47">
        <f t="array" ref="AP41">MIN(IF(AH41:AN41&gt;0,AH41:AN41))</f>
        <v>0</v>
      </c>
      <c r="AQ41" s="54">
        <f t="shared" si="7"/>
        <v>0</v>
      </c>
    </row>
    <row r="42" customHeight="1" spans="1:43">
      <c r="A42" s="47">
        <v>40</v>
      </c>
      <c r="B42" s="48" t="str">
        <f t="shared" si="0"/>
        <v>8号面试室40号考生</v>
      </c>
      <c r="C42" s="48" t="e">
        <f>INDEX(#REF!,MATCH(B42,#REF!,0))</f>
        <v>#REF!</v>
      </c>
      <c r="D42" s="48" t="e">
        <f>INDEX(#REF!,MATCH(B42,#REF!,0))</f>
        <v>#REF!</v>
      </c>
      <c r="E42" s="49" t="e">
        <f>INDEX(#REF!,MATCH(B42,#REF!,0))</f>
        <v>#REF!</v>
      </c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>
        <f>SUM(F42:$I42)</f>
        <v>0</v>
      </c>
      <c r="AI42" s="47">
        <f t="shared" si="1"/>
        <v>0</v>
      </c>
      <c r="AJ42" s="47">
        <f t="shared" si="2"/>
        <v>0</v>
      </c>
      <c r="AK42" s="47">
        <f t="shared" si="3"/>
        <v>0</v>
      </c>
      <c r="AL42" s="47">
        <f t="shared" si="4"/>
        <v>0</v>
      </c>
      <c r="AM42" s="47">
        <f t="shared" si="5"/>
        <v>0</v>
      </c>
      <c r="AN42" s="47">
        <f t="shared" si="6"/>
        <v>0</v>
      </c>
      <c r="AO42" s="47">
        <f t="array" ref="AO42">MAX(IF(AH42:AN42&gt;0,AH42:AN42))</f>
        <v>0</v>
      </c>
      <c r="AP42" s="47">
        <f t="array" ref="AP42">MIN(IF(AH42:AN42&gt;0,AH42:AN42))</f>
        <v>0</v>
      </c>
      <c r="AQ42" s="54">
        <f t="shared" si="7"/>
        <v>0</v>
      </c>
    </row>
    <row r="43" customHeight="1" spans="1:43">
      <c r="A43" s="47">
        <v>41</v>
      </c>
      <c r="B43" s="48" t="str">
        <f t="shared" si="0"/>
        <v>8号面试室41号考生</v>
      </c>
      <c r="C43" s="48" t="e">
        <f>INDEX(#REF!,MATCH(B43,#REF!,0))</f>
        <v>#REF!</v>
      </c>
      <c r="D43" s="48" t="e">
        <f>INDEX(#REF!,MATCH(B43,#REF!,0))</f>
        <v>#REF!</v>
      </c>
      <c r="E43" s="49" t="e">
        <f>INDEX(#REF!,MATCH(B43,#REF!,0))</f>
        <v>#REF!</v>
      </c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>
        <f>SUM(F43:$I43)</f>
        <v>0</v>
      </c>
      <c r="AI43" s="47">
        <f t="shared" si="1"/>
        <v>0</v>
      </c>
      <c r="AJ43" s="47">
        <f t="shared" si="2"/>
        <v>0</v>
      </c>
      <c r="AK43" s="47">
        <f t="shared" si="3"/>
        <v>0</v>
      </c>
      <c r="AL43" s="47">
        <f t="shared" si="4"/>
        <v>0</v>
      </c>
      <c r="AM43" s="47">
        <f t="shared" si="5"/>
        <v>0</v>
      </c>
      <c r="AN43" s="47">
        <f t="shared" si="6"/>
        <v>0</v>
      </c>
      <c r="AO43" s="47">
        <f t="array" ref="AO43">MAX(IF(AH43:AN43&gt;0,AH43:AN43))</f>
        <v>0</v>
      </c>
      <c r="AP43" s="47">
        <f t="array" ref="AP43">MIN(IF(AH43:AN43&gt;0,AH43:AN43))</f>
        <v>0</v>
      </c>
      <c r="AQ43" s="54">
        <f t="shared" si="7"/>
        <v>0</v>
      </c>
    </row>
    <row r="44" customHeight="1" spans="1:43">
      <c r="A44" s="47">
        <v>42</v>
      </c>
      <c r="B44" s="48" t="str">
        <f t="shared" si="0"/>
        <v>8号面试室42号考生</v>
      </c>
      <c r="C44" s="48" t="e">
        <f>INDEX(#REF!,MATCH(B44,#REF!,0))</f>
        <v>#REF!</v>
      </c>
      <c r="D44" s="48" t="e">
        <f>INDEX(#REF!,MATCH(B44,#REF!,0))</f>
        <v>#REF!</v>
      </c>
      <c r="E44" s="49" t="e">
        <f>INDEX(#REF!,MATCH(B44,#REF!,0))</f>
        <v>#REF!</v>
      </c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>
        <f>SUM(F44:$I44)</f>
        <v>0</v>
      </c>
      <c r="AI44" s="47">
        <f t="shared" si="1"/>
        <v>0</v>
      </c>
      <c r="AJ44" s="47">
        <f t="shared" si="2"/>
        <v>0</v>
      </c>
      <c r="AK44" s="47">
        <f t="shared" si="3"/>
        <v>0</v>
      </c>
      <c r="AL44" s="47">
        <f t="shared" si="4"/>
        <v>0</v>
      </c>
      <c r="AM44" s="47">
        <f t="shared" si="5"/>
        <v>0</v>
      </c>
      <c r="AN44" s="47">
        <f t="shared" si="6"/>
        <v>0</v>
      </c>
      <c r="AO44" s="47">
        <f t="array" ref="AO44">MAX(IF(AH44:AN44&gt;0,AH44:AN44))</f>
        <v>0</v>
      </c>
      <c r="AP44" s="47">
        <f t="array" ref="AP44">MIN(IF(AH44:AN44&gt;0,AH44:AN44))</f>
        <v>0</v>
      </c>
      <c r="AQ44" s="54">
        <f t="shared" si="7"/>
        <v>0</v>
      </c>
    </row>
    <row r="45" customHeight="1" spans="1:43">
      <c r="A45" s="47">
        <v>43</v>
      </c>
      <c r="B45" s="48" t="str">
        <f t="shared" si="0"/>
        <v>8号面试室43号考生</v>
      </c>
      <c r="C45" s="48" t="e">
        <f>INDEX(#REF!,MATCH(B45,#REF!,0))</f>
        <v>#REF!</v>
      </c>
      <c r="D45" s="48" t="e">
        <f>INDEX(#REF!,MATCH(B45,#REF!,0))</f>
        <v>#REF!</v>
      </c>
      <c r="E45" s="49" t="e">
        <f>INDEX(#REF!,MATCH(B45,#REF!,0))</f>
        <v>#REF!</v>
      </c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>
        <f>SUM(F45:$I45)</f>
        <v>0</v>
      </c>
      <c r="AI45" s="47">
        <f t="shared" si="1"/>
        <v>0</v>
      </c>
      <c r="AJ45" s="47">
        <f t="shared" si="2"/>
        <v>0</v>
      </c>
      <c r="AK45" s="47">
        <f t="shared" si="3"/>
        <v>0</v>
      </c>
      <c r="AL45" s="47">
        <f t="shared" si="4"/>
        <v>0</v>
      </c>
      <c r="AM45" s="47">
        <f t="shared" si="5"/>
        <v>0</v>
      </c>
      <c r="AN45" s="47">
        <f t="shared" si="6"/>
        <v>0</v>
      </c>
      <c r="AO45" s="47">
        <f t="array" ref="AO45">MAX(IF(AH45:AN45&gt;0,AH45:AN45))</f>
        <v>0</v>
      </c>
      <c r="AP45" s="47">
        <f t="array" ref="AP45">MIN(IF(AH45:AN45&gt;0,AH45:AN45))</f>
        <v>0</v>
      </c>
      <c r="AQ45" s="54">
        <f t="shared" si="7"/>
        <v>0</v>
      </c>
    </row>
    <row r="46" customHeight="1" spans="1:43">
      <c r="A46" s="47">
        <v>44</v>
      </c>
      <c r="B46" s="48" t="str">
        <f t="shared" si="0"/>
        <v>8号面试室44号考生</v>
      </c>
      <c r="C46" s="48" t="e">
        <f>INDEX(#REF!,MATCH(B46,#REF!,0))</f>
        <v>#REF!</v>
      </c>
      <c r="D46" s="48" t="e">
        <f>INDEX(#REF!,MATCH(B46,#REF!,0))</f>
        <v>#REF!</v>
      </c>
      <c r="E46" s="49" t="e">
        <f>INDEX(#REF!,MATCH(B46,#REF!,0))</f>
        <v>#REF!</v>
      </c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>
        <f>SUM(F46:$I46)</f>
        <v>0</v>
      </c>
      <c r="AI46" s="47">
        <f t="shared" si="1"/>
        <v>0</v>
      </c>
      <c r="AJ46" s="47">
        <f t="shared" si="2"/>
        <v>0</v>
      </c>
      <c r="AK46" s="47">
        <f t="shared" si="3"/>
        <v>0</v>
      </c>
      <c r="AL46" s="47">
        <f t="shared" si="4"/>
        <v>0</v>
      </c>
      <c r="AM46" s="47">
        <f t="shared" si="5"/>
        <v>0</v>
      </c>
      <c r="AN46" s="47">
        <f t="shared" si="6"/>
        <v>0</v>
      </c>
      <c r="AO46" s="47">
        <f t="array" ref="AO46">MAX(IF(AH46:AN46&gt;0,AH46:AN46))</f>
        <v>0</v>
      </c>
      <c r="AP46" s="47">
        <f t="array" ref="AP46">MIN(IF(AH46:AN46&gt;0,AH46:AN46))</f>
        <v>0</v>
      </c>
      <c r="AQ46" s="54">
        <f t="shared" si="7"/>
        <v>0</v>
      </c>
    </row>
    <row r="47" customHeight="1" spans="1:43">
      <c r="A47" s="47">
        <v>45</v>
      </c>
      <c r="B47" s="48" t="str">
        <f t="shared" si="0"/>
        <v>8号面试室45号考生</v>
      </c>
      <c r="C47" s="48" t="e">
        <f>INDEX(#REF!,MATCH(B47,#REF!,0))</f>
        <v>#REF!</v>
      </c>
      <c r="D47" s="48" t="e">
        <f>INDEX(#REF!,MATCH(B47,#REF!,0))</f>
        <v>#REF!</v>
      </c>
      <c r="E47" s="49" t="e">
        <f>INDEX(#REF!,MATCH(B47,#REF!,0))</f>
        <v>#REF!</v>
      </c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>
        <f>SUM(F47:$I47)</f>
        <v>0</v>
      </c>
      <c r="AI47" s="47">
        <f t="shared" si="1"/>
        <v>0</v>
      </c>
      <c r="AJ47" s="47">
        <f t="shared" si="2"/>
        <v>0</v>
      </c>
      <c r="AK47" s="47">
        <f t="shared" si="3"/>
        <v>0</v>
      </c>
      <c r="AL47" s="47">
        <f t="shared" si="4"/>
        <v>0</v>
      </c>
      <c r="AM47" s="47">
        <f t="shared" si="5"/>
        <v>0</v>
      </c>
      <c r="AN47" s="47">
        <f t="shared" si="6"/>
        <v>0</v>
      </c>
      <c r="AO47" s="47">
        <f t="array" ref="AO47">MAX(IF(AH47:AN47&gt;0,AH47:AN47))</f>
        <v>0</v>
      </c>
      <c r="AP47" s="47">
        <f t="array" ref="AP47">MIN(IF(AH47:AN47&gt;0,AH47:AN47))</f>
        <v>0</v>
      </c>
      <c r="AQ47" s="54">
        <f t="shared" si="7"/>
        <v>0</v>
      </c>
    </row>
    <row r="48" customHeight="1" spans="1:43">
      <c r="A48" s="47">
        <v>46</v>
      </c>
      <c r="B48" s="48" t="str">
        <f t="shared" si="0"/>
        <v>8号面试室46号考生</v>
      </c>
      <c r="C48" s="48" t="e">
        <f>INDEX(#REF!,MATCH(B48,#REF!,0))</f>
        <v>#REF!</v>
      </c>
      <c r="D48" s="48" t="e">
        <f>INDEX(#REF!,MATCH(B48,#REF!,0))</f>
        <v>#REF!</v>
      </c>
      <c r="E48" s="49" t="e">
        <f>INDEX(#REF!,MATCH(B48,#REF!,0))</f>
        <v>#REF!</v>
      </c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>
        <f>SUM(F48:$I48)</f>
        <v>0</v>
      </c>
      <c r="AI48" s="47">
        <f t="shared" si="1"/>
        <v>0</v>
      </c>
      <c r="AJ48" s="47">
        <f t="shared" si="2"/>
        <v>0</v>
      </c>
      <c r="AK48" s="47">
        <f t="shared" si="3"/>
        <v>0</v>
      </c>
      <c r="AL48" s="47">
        <f t="shared" si="4"/>
        <v>0</v>
      </c>
      <c r="AM48" s="47">
        <f t="shared" si="5"/>
        <v>0</v>
      </c>
      <c r="AN48" s="47">
        <f t="shared" si="6"/>
        <v>0</v>
      </c>
      <c r="AO48" s="47">
        <f t="array" ref="AO48">MAX(IF(AH48:AN48&gt;0,AH48:AN48))</f>
        <v>0</v>
      </c>
      <c r="AP48" s="47">
        <f t="array" ref="AP48">MIN(IF(AH48:AN48&gt;0,AH48:AN48))</f>
        <v>0</v>
      </c>
      <c r="AQ48" s="54">
        <f t="shared" si="7"/>
        <v>0</v>
      </c>
    </row>
    <row r="49" customHeight="1" spans="1:43">
      <c r="A49" s="47">
        <v>47</v>
      </c>
      <c r="B49" s="48" t="str">
        <f t="shared" si="0"/>
        <v>8号面试室47号考生</v>
      </c>
      <c r="C49" s="48" t="e">
        <f>INDEX(#REF!,MATCH(B49,#REF!,0))</f>
        <v>#REF!</v>
      </c>
      <c r="D49" s="48" t="e">
        <f>INDEX(#REF!,MATCH(B49,#REF!,0))</f>
        <v>#REF!</v>
      </c>
      <c r="E49" s="49" t="e">
        <f>INDEX(#REF!,MATCH(B49,#REF!,0))</f>
        <v>#REF!</v>
      </c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>
        <f>SUM(F49:$I49)</f>
        <v>0</v>
      </c>
      <c r="AI49" s="47">
        <f t="shared" si="1"/>
        <v>0</v>
      </c>
      <c r="AJ49" s="47">
        <f t="shared" si="2"/>
        <v>0</v>
      </c>
      <c r="AK49" s="47">
        <f t="shared" si="3"/>
        <v>0</v>
      </c>
      <c r="AL49" s="47">
        <f t="shared" si="4"/>
        <v>0</v>
      </c>
      <c r="AM49" s="47">
        <f t="shared" si="5"/>
        <v>0</v>
      </c>
      <c r="AN49" s="47">
        <f t="shared" si="6"/>
        <v>0</v>
      </c>
      <c r="AO49" s="47">
        <f t="array" ref="AO49">MAX(IF(AH49:AN49&gt;0,AH49:AN49))</f>
        <v>0</v>
      </c>
      <c r="AP49" s="47">
        <f t="array" ref="AP49">MIN(IF(AH49:AN49&gt;0,AH49:AN49))</f>
        <v>0</v>
      </c>
      <c r="AQ49" s="54">
        <f t="shared" si="7"/>
        <v>0</v>
      </c>
    </row>
    <row r="50" customHeight="1" spans="1:43">
      <c r="A50" s="47">
        <v>48</v>
      </c>
      <c r="B50" s="48" t="str">
        <f t="shared" si="0"/>
        <v>8号面试室48号考生</v>
      </c>
      <c r="C50" s="48" t="e">
        <f>INDEX(#REF!,MATCH(B50,#REF!,0))</f>
        <v>#REF!</v>
      </c>
      <c r="D50" s="48" t="e">
        <f>INDEX(#REF!,MATCH(B50,#REF!,0))</f>
        <v>#REF!</v>
      </c>
      <c r="E50" s="49" t="e">
        <f>INDEX(#REF!,MATCH(B50,#REF!,0))</f>
        <v>#REF!</v>
      </c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>
        <f>SUM(F50:$I50)</f>
        <v>0</v>
      </c>
      <c r="AI50" s="47">
        <f t="shared" si="1"/>
        <v>0</v>
      </c>
      <c r="AJ50" s="47">
        <f t="shared" si="2"/>
        <v>0</v>
      </c>
      <c r="AK50" s="47">
        <f t="shared" si="3"/>
        <v>0</v>
      </c>
      <c r="AL50" s="47">
        <f t="shared" si="4"/>
        <v>0</v>
      </c>
      <c r="AM50" s="47">
        <f t="shared" si="5"/>
        <v>0</v>
      </c>
      <c r="AN50" s="47">
        <f t="shared" si="6"/>
        <v>0</v>
      </c>
      <c r="AO50" s="47">
        <f t="array" ref="AO50">MAX(IF(AH50:AN50&gt;0,AH50:AN50))</f>
        <v>0</v>
      </c>
      <c r="AP50" s="47">
        <f t="array" ref="AP50">MIN(IF(AH50:AN50&gt;0,AH50:AN50))</f>
        <v>0</v>
      </c>
      <c r="AQ50" s="54">
        <f t="shared" si="7"/>
        <v>0</v>
      </c>
    </row>
    <row r="51" customHeight="1" spans="1:43">
      <c r="A51" s="47">
        <v>49</v>
      </c>
      <c r="B51" s="48" t="str">
        <f t="shared" si="0"/>
        <v>8号面试室49号考生</v>
      </c>
      <c r="C51" s="48" t="e">
        <f>INDEX(#REF!,MATCH(B51,#REF!,0))</f>
        <v>#REF!</v>
      </c>
      <c r="D51" s="48" t="e">
        <f>INDEX(#REF!,MATCH(B51,#REF!,0))</f>
        <v>#REF!</v>
      </c>
      <c r="E51" s="49" t="e">
        <f>INDEX(#REF!,MATCH(B51,#REF!,0))</f>
        <v>#REF!</v>
      </c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>
        <f>SUM(F51:$I51)</f>
        <v>0</v>
      </c>
      <c r="AI51" s="47">
        <f t="shared" si="1"/>
        <v>0</v>
      </c>
      <c r="AJ51" s="47">
        <f t="shared" si="2"/>
        <v>0</v>
      </c>
      <c r="AK51" s="47">
        <f t="shared" si="3"/>
        <v>0</v>
      </c>
      <c r="AL51" s="47">
        <f t="shared" si="4"/>
        <v>0</v>
      </c>
      <c r="AM51" s="47">
        <f t="shared" si="5"/>
        <v>0</v>
      </c>
      <c r="AN51" s="47">
        <f t="shared" si="6"/>
        <v>0</v>
      </c>
      <c r="AO51" s="47">
        <f t="array" ref="AO51">MAX(IF(AH51:AN51&gt;0,AH51:AN51))</f>
        <v>0</v>
      </c>
      <c r="AP51" s="47">
        <f t="array" ref="AP51">MIN(IF(AH51:AN51&gt;0,AH51:AN51))</f>
        <v>0</v>
      </c>
      <c r="AQ51" s="54">
        <f t="shared" si="7"/>
        <v>0</v>
      </c>
    </row>
    <row r="52" customHeight="1" spans="1:43">
      <c r="A52" s="47">
        <v>50</v>
      </c>
      <c r="B52" s="48" t="str">
        <f t="shared" si="0"/>
        <v>8号面试室50号考生</v>
      </c>
      <c r="C52" s="48" t="e">
        <f>INDEX(#REF!,MATCH(B52,#REF!,0))</f>
        <v>#REF!</v>
      </c>
      <c r="D52" s="48" t="e">
        <f>INDEX(#REF!,MATCH(B52,#REF!,0))</f>
        <v>#REF!</v>
      </c>
      <c r="E52" s="49" t="e">
        <f>INDEX(#REF!,MATCH(B52,#REF!,0))</f>
        <v>#REF!</v>
      </c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>
        <f>SUM(F52:$I52)</f>
        <v>0</v>
      </c>
      <c r="AI52" s="47">
        <f t="shared" si="1"/>
        <v>0</v>
      </c>
      <c r="AJ52" s="47">
        <f t="shared" si="2"/>
        <v>0</v>
      </c>
      <c r="AK52" s="47">
        <f t="shared" si="3"/>
        <v>0</v>
      </c>
      <c r="AL52" s="47">
        <f t="shared" si="4"/>
        <v>0</v>
      </c>
      <c r="AM52" s="47">
        <f t="shared" si="5"/>
        <v>0</v>
      </c>
      <c r="AN52" s="47">
        <f t="shared" si="6"/>
        <v>0</v>
      </c>
      <c r="AO52" s="47">
        <f t="array" ref="AO52">MAX(IF(AH52:AN52&gt;0,AH52:AN52))</f>
        <v>0</v>
      </c>
      <c r="AP52" s="47">
        <f t="array" ref="AP52">MIN(IF(AH52:AN52&gt;0,AH52:AN52))</f>
        <v>0</v>
      </c>
      <c r="AQ52" s="54">
        <f t="shared" si="7"/>
        <v>0</v>
      </c>
    </row>
    <row r="53" customHeight="1" spans="1:43">
      <c r="A53" s="47"/>
      <c r="B53" s="48"/>
      <c r="C53" s="48"/>
      <c r="D53" s="48"/>
      <c r="E53" s="49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54"/>
    </row>
    <row r="54" customHeight="1" spans="1:43">
      <c r="A54" s="47"/>
      <c r="B54" s="48"/>
      <c r="C54" s="48"/>
      <c r="D54" s="48"/>
      <c r="E54" s="49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54"/>
    </row>
    <row r="55" customHeight="1" spans="1:43">
      <c r="A55" s="47"/>
      <c r="B55" s="48"/>
      <c r="C55" s="48"/>
      <c r="D55" s="48"/>
      <c r="E55" s="49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54"/>
    </row>
    <row r="56" customHeight="1" spans="1:43">
      <c r="A56" s="47"/>
      <c r="B56" s="48"/>
      <c r="C56" s="48"/>
      <c r="D56" s="48"/>
      <c r="E56" s="49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54"/>
    </row>
    <row r="57" customHeight="1" spans="1:43">
      <c r="A57" s="47"/>
      <c r="B57" s="48"/>
      <c r="C57" s="48"/>
      <c r="D57" s="48"/>
      <c r="E57" s="49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54"/>
    </row>
    <row r="58" customHeight="1" spans="1:43">
      <c r="A58" s="47"/>
      <c r="B58" s="48"/>
      <c r="C58" s="48"/>
      <c r="D58" s="48"/>
      <c r="E58" s="49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54"/>
    </row>
    <row r="59" customHeight="1" spans="1:43">
      <c r="A59" s="47"/>
      <c r="B59" s="48"/>
      <c r="C59" s="48"/>
      <c r="D59" s="48"/>
      <c r="E59" s="49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54"/>
    </row>
    <row r="60" customHeight="1" spans="1:43">
      <c r="A60" s="47"/>
      <c r="B60" s="48"/>
      <c r="C60" s="48"/>
      <c r="D60" s="48"/>
      <c r="E60" s="49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54"/>
    </row>
    <row r="61" customHeight="1" spans="1:43">
      <c r="A61" s="47"/>
      <c r="B61" s="48"/>
      <c r="C61" s="48"/>
      <c r="D61" s="48"/>
      <c r="E61" s="49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54"/>
    </row>
    <row r="62" customHeight="1" spans="1:43">
      <c r="A62" s="47"/>
      <c r="B62" s="48"/>
      <c r="C62" s="48"/>
      <c r="D62" s="48"/>
      <c r="E62" s="49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54"/>
    </row>
    <row r="63" customHeight="1" spans="1:43">
      <c r="A63" s="47"/>
      <c r="B63" s="48"/>
      <c r="C63" s="48"/>
      <c r="D63" s="48"/>
      <c r="E63" s="49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54"/>
    </row>
    <row r="64" customHeight="1" spans="1:43">
      <c r="A64" s="47"/>
      <c r="B64" s="48"/>
      <c r="C64" s="48"/>
      <c r="D64" s="48"/>
      <c r="E64" s="49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54"/>
    </row>
    <row r="65" customHeight="1" spans="1:43">
      <c r="A65" s="47"/>
      <c r="B65" s="48"/>
      <c r="C65" s="48"/>
      <c r="D65" s="48"/>
      <c r="E65" s="49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54"/>
    </row>
    <row r="66" customHeight="1" spans="1:43">
      <c r="A66" s="47"/>
      <c r="B66" s="48"/>
      <c r="C66" s="48"/>
      <c r="D66" s="48"/>
      <c r="E66" s="49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  <c r="AQ66" s="54"/>
    </row>
    <row r="67" customHeight="1" spans="1:43">
      <c r="A67" s="47"/>
      <c r="B67" s="48"/>
      <c r="C67" s="48"/>
      <c r="D67" s="48"/>
      <c r="E67" s="49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54"/>
    </row>
    <row r="68" customHeight="1" spans="1:43">
      <c r="A68" s="47"/>
      <c r="B68" s="48"/>
      <c r="C68" s="48"/>
      <c r="D68" s="48"/>
      <c r="E68" s="49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54"/>
    </row>
    <row r="69" customHeight="1" spans="1:43">
      <c r="A69" s="47"/>
      <c r="B69" s="48"/>
      <c r="C69" s="48"/>
      <c r="D69" s="48"/>
      <c r="E69" s="49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54"/>
    </row>
    <row r="70" customHeight="1" spans="1:43">
      <c r="A70" s="47"/>
      <c r="B70" s="48"/>
      <c r="C70" s="48"/>
      <c r="D70" s="48"/>
      <c r="E70" s="49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54"/>
    </row>
    <row r="71" customHeight="1" spans="1:43">
      <c r="A71" s="47"/>
      <c r="B71" s="48"/>
      <c r="C71" s="48"/>
      <c r="D71" s="48"/>
      <c r="E71" s="49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54"/>
    </row>
    <row r="72" customHeight="1" spans="1:43">
      <c r="A72" s="47"/>
      <c r="B72" s="48"/>
      <c r="C72" s="48"/>
      <c r="D72" s="48"/>
      <c r="E72" s="49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54"/>
    </row>
    <row r="73" customHeight="1" spans="1:43">
      <c r="A73" s="47"/>
      <c r="B73" s="48"/>
      <c r="C73" s="48"/>
      <c r="D73" s="48"/>
      <c r="E73" s="49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54"/>
    </row>
    <row r="74" customHeight="1" spans="1:43">
      <c r="A74" s="47"/>
      <c r="B74" s="48"/>
      <c r="C74" s="48"/>
      <c r="D74" s="48"/>
      <c r="E74" s="49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54"/>
    </row>
    <row r="75" customHeight="1" spans="1:43">
      <c r="A75" s="47"/>
      <c r="B75" s="48"/>
      <c r="C75" s="48"/>
      <c r="D75" s="48"/>
      <c r="E75" s="49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54"/>
    </row>
    <row r="76" customHeight="1" spans="1:43">
      <c r="A76" s="47"/>
      <c r="B76" s="48"/>
      <c r="C76" s="48"/>
      <c r="D76" s="48"/>
      <c r="E76" s="49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54"/>
    </row>
    <row r="77" customHeight="1" spans="1:43">
      <c r="A77" s="47"/>
      <c r="B77" s="48"/>
      <c r="C77" s="48"/>
      <c r="D77" s="48"/>
      <c r="E77" s="49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54"/>
    </row>
    <row r="78" customHeight="1" spans="1:43">
      <c r="A78" s="47"/>
      <c r="B78" s="48"/>
      <c r="C78" s="48"/>
      <c r="D78" s="48"/>
      <c r="E78" s="49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54"/>
    </row>
    <row r="79" customHeight="1" spans="1:43">
      <c r="A79" s="47"/>
      <c r="B79" s="48"/>
      <c r="C79" s="48"/>
      <c r="D79" s="48"/>
      <c r="E79" s="49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54"/>
    </row>
    <row r="80" customHeight="1" spans="1:43">
      <c r="A80" s="47"/>
      <c r="B80" s="48"/>
      <c r="C80" s="48"/>
      <c r="D80" s="48"/>
      <c r="E80" s="49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54"/>
    </row>
    <row r="81" customHeight="1" spans="1:43">
      <c r="A81" s="47"/>
      <c r="B81" s="48"/>
      <c r="C81" s="48"/>
      <c r="D81" s="48"/>
      <c r="E81" s="49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54"/>
    </row>
    <row r="82" customHeight="1" spans="1:43">
      <c r="A82" s="47"/>
      <c r="B82" s="48"/>
      <c r="C82" s="48"/>
      <c r="D82" s="48"/>
      <c r="E82" s="49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54"/>
    </row>
    <row r="83" customHeight="1" spans="1:43">
      <c r="A83" s="47"/>
      <c r="B83" s="48"/>
      <c r="C83" s="48"/>
      <c r="D83" s="48"/>
      <c r="E83" s="49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54"/>
    </row>
    <row r="84" customHeight="1" spans="1:43">
      <c r="A84" s="47"/>
      <c r="B84" s="48"/>
      <c r="C84" s="48"/>
      <c r="D84" s="48"/>
      <c r="E84" s="49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54"/>
    </row>
    <row r="85" customHeight="1" spans="1:43">
      <c r="A85" s="47"/>
      <c r="B85" s="48"/>
      <c r="C85" s="48"/>
      <c r="D85" s="48"/>
      <c r="E85" s="49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54"/>
    </row>
    <row r="86" customHeight="1" spans="1:43">
      <c r="A86" s="47"/>
      <c r="B86" s="48"/>
      <c r="C86" s="48"/>
      <c r="D86" s="48"/>
      <c r="E86" s="49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54"/>
    </row>
    <row r="87" customHeight="1" spans="1:43">
      <c r="A87" s="47"/>
      <c r="B87" s="48"/>
      <c r="C87" s="48"/>
      <c r="D87" s="48"/>
      <c r="E87" s="49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54"/>
    </row>
    <row r="88" customHeight="1" spans="1:43">
      <c r="A88" s="47"/>
      <c r="B88" s="48"/>
      <c r="C88" s="48"/>
      <c r="D88" s="48"/>
      <c r="E88" s="49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54"/>
    </row>
    <row r="89" customHeight="1" spans="1:43">
      <c r="A89" s="47"/>
      <c r="B89" s="48"/>
      <c r="C89" s="48"/>
      <c r="D89" s="48"/>
      <c r="E89" s="49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54"/>
    </row>
    <row r="90" customHeight="1" spans="1:43">
      <c r="A90" s="47"/>
      <c r="B90" s="48"/>
      <c r="C90" s="48"/>
      <c r="D90" s="48"/>
      <c r="E90" s="49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54"/>
    </row>
    <row r="91" customHeight="1" spans="1:43">
      <c r="A91" s="47"/>
      <c r="B91" s="48"/>
      <c r="C91" s="48"/>
      <c r="D91" s="48"/>
      <c r="E91" s="49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54"/>
    </row>
    <row r="92" customHeight="1" spans="1:43">
      <c r="A92" s="47"/>
      <c r="B92" s="48"/>
      <c r="C92" s="48"/>
      <c r="D92" s="48"/>
      <c r="E92" s="49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54"/>
    </row>
    <row r="93" customHeight="1" spans="1:43">
      <c r="A93" s="47"/>
      <c r="B93" s="48"/>
      <c r="C93" s="48"/>
      <c r="D93" s="48"/>
      <c r="E93" s="49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54"/>
    </row>
    <row r="94" customHeight="1" spans="1:43">
      <c r="A94" s="47"/>
      <c r="B94" s="48"/>
      <c r="C94" s="48"/>
      <c r="D94" s="48"/>
      <c r="E94" s="49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54"/>
    </row>
    <row r="95" customHeight="1" spans="1:43">
      <c r="A95" s="47"/>
      <c r="B95" s="48"/>
      <c r="C95" s="48"/>
      <c r="D95" s="48"/>
      <c r="E95" s="49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54"/>
    </row>
    <row r="96" customHeight="1" spans="1:43">
      <c r="A96" s="47"/>
      <c r="B96" s="48"/>
      <c r="C96" s="48"/>
      <c r="D96" s="48"/>
      <c r="E96" s="49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54"/>
    </row>
    <row r="97" customHeight="1" spans="1:43">
      <c r="A97" s="47"/>
      <c r="B97" s="48"/>
      <c r="C97" s="48"/>
      <c r="D97" s="48"/>
      <c r="E97" s="49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54"/>
    </row>
    <row r="98" customHeight="1" spans="1:43">
      <c r="A98" s="47"/>
      <c r="B98" s="48"/>
      <c r="C98" s="48"/>
      <c r="D98" s="48"/>
      <c r="E98" s="49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54"/>
    </row>
    <row r="99" customHeight="1" spans="1:43">
      <c r="A99" s="47"/>
      <c r="B99" s="48"/>
      <c r="C99" s="48"/>
      <c r="D99" s="48"/>
      <c r="E99" s="49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54"/>
    </row>
    <row r="100" customHeight="1" spans="1:43">
      <c r="A100" s="47"/>
      <c r="B100" s="48"/>
      <c r="C100" s="48"/>
      <c r="D100" s="48"/>
      <c r="E100" s="49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54"/>
    </row>
    <row r="101" customHeight="1" spans="1:43">
      <c r="A101" s="47"/>
      <c r="B101" s="48"/>
      <c r="C101" s="48"/>
      <c r="D101" s="48"/>
      <c r="E101" s="49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54"/>
    </row>
    <row r="102" customHeight="1" spans="1:43">
      <c r="A102" s="47"/>
      <c r="B102" s="48"/>
      <c r="C102" s="48"/>
      <c r="D102" s="48"/>
      <c r="E102" s="49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54"/>
    </row>
    <row r="103" customHeight="1" spans="1:43">
      <c r="A103" s="47"/>
      <c r="B103" s="48"/>
      <c r="C103" s="48"/>
      <c r="D103" s="48"/>
      <c r="E103" s="49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54"/>
    </row>
    <row r="104" customHeight="1" spans="1:43">
      <c r="A104" s="47"/>
      <c r="B104" s="48"/>
      <c r="C104" s="48"/>
      <c r="D104" s="48"/>
      <c r="E104" s="49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54"/>
    </row>
    <row r="105" customHeight="1" spans="1:43">
      <c r="A105" s="47"/>
      <c r="B105" s="48"/>
      <c r="C105" s="48"/>
      <c r="D105" s="48"/>
      <c r="E105" s="49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54"/>
    </row>
    <row r="106" customHeight="1" spans="1:43">
      <c r="A106" s="47"/>
      <c r="B106" s="48"/>
      <c r="C106" s="48"/>
      <c r="D106" s="48"/>
      <c r="E106" s="49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54"/>
    </row>
    <row r="107" customHeight="1" spans="1:43">
      <c r="A107" s="47"/>
      <c r="B107" s="48"/>
      <c r="C107" s="48"/>
      <c r="D107" s="48"/>
      <c r="E107" s="49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54"/>
    </row>
    <row r="108" customHeight="1" spans="1:43">
      <c r="A108" s="47"/>
      <c r="B108" s="48"/>
      <c r="C108" s="48"/>
      <c r="D108" s="48"/>
      <c r="E108" s="49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54"/>
    </row>
    <row r="109" customHeight="1" spans="1:43">
      <c r="A109" s="47"/>
      <c r="B109" s="48"/>
      <c r="C109" s="48"/>
      <c r="D109" s="48"/>
      <c r="E109" s="49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54"/>
    </row>
    <row r="110" customHeight="1" spans="1:43">
      <c r="A110" s="47"/>
      <c r="B110" s="48"/>
      <c r="C110" s="48"/>
      <c r="D110" s="48"/>
      <c r="E110" s="49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54"/>
    </row>
    <row r="111" customHeight="1" spans="1:43">
      <c r="A111" s="47"/>
      <c r="B111" s="48"/>
      <c r="C111" s="48"/>
      <c r="D111" s="48"/>
      <c r="E111" s="49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54"/>
    </row>
    <row r="112" customHeight="1" spans="1:43">
      <c r="A112" s="47"/>
      <c r="B112" s="48"/>
      <c r="C112" s="48"/>
      <c r="D112" s="48"/>
      <c r="E112" s="49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54"/>
    </row>
    <row r="113" customHeight="1" spans="1:43">
      <c r="A113" s="47"/>
      <c r="B113" s="48"/>
      <c r="C113" s="48"/>
      <c r="D113" s="48"/>
      <c r="E113" s="49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54"/>
    </row>
    <row r="114" customHeight="1" spans="1:43">
      <c r="A114" s="47"/>
      <c r="B114" s="48"/>
      <c r="C114" s="48"/>
      <c r="D114" s="48"/>
      <c r="E114" s="49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54"/>
    </row>
    <row r="115" customHeight="1" spans="1:43">
      <c r="A115" s="47"/>
      <c r="B115" s="48"/>
      <c r="C115" s="48"/>
      <c r="D115" s="48"/>
      <c r="E115" s="49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54"/>
    </row>
    <row r="116" customHeight="1" spans="1:43">
      <c r="A116" s="47"/>
      <c r="B116" s="48"/>
      <c r="C116" s="48"/>
      <c r="D116" s="48"/>
      <c r="E116" s="49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54"/>
    </row>
    <row r="117" customHeight="1" spans="1:43">
      <c r="A117" s="47"/>
      <c r="B117" s="48"/>
      <c r="C117" s="48"/>
      <c r="D117" s="48"/>
      <c r="E117" s="49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54"/>
    </row>
    <row r="118" customHeight="1" spans="1:43">
      <c r="A118" s="47"/>
      <c r="B118" s="48"/>
      <c r="C118" s="48"/>
      <c r="D118" s="48"/>
      <c r="E118" s="49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54"/>
    </row>
    <row r="119" customHeight="1" spans="1:43">
      <c r="A119" s="47"/>
      <c r="B119" s="48"/>
      <c r="C119" s="48"/>
      <c r="D119" s="48"/>
      <c r="E119" s="49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54"/>
    </row>
    <row r="120" customHeight="1" spans="1:43">
      <c r="A120" s="47"/>
      <c r="B120" s="48"/>
      <c r="C120" s="48"/>
      <c r="D120" s="48"/>
      <c r="E120" s="49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54"/>
    </row>
    <row r="121" customHeight="1" spans="1:43">
      <c r="A121" s="47"/>
      <c r="B121" s="48"/>
      <c r="C121" s="48"/>
      <c r="D121" s="48"/>
      <c r="E121" s="49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54"/>
    </row>
    <row r="122" customHeight="1" spans="1:43">
      <c r="A122" s="47"/>
      <c r="B122" s="48"/>
      <c r="C122" s="48"/>
      <c r="D122" s="48"/>
      <c r="E122" s="49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54"/>
    </row>
    <row r="123" customHeight="1" spans="1:43">
      <c r="A123" s="47"/>
      <c r="B123" s="48"/>
      <c r="C123" s="48"/>
      <c r="D123" s="48"/>
      <c r="E123" s="49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54"/>
    </row>
    <row r="124" customHeight="1" spans="1:43">
      <c r="A124" s="47"/>
      <c r="B124" s="48"/>
      <c r="C124" s="48"/>
      <c r="D124" s="48"/>
      <c r="E124" s="49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  <c r="AQ124" s="54"/>
    </row>
    <row r="125" customHeight="1" spans="1:43">
      <c r="A125" s="47"/>
      <c r="B125" s="48"/>
      <c r="C125" s="48"/>
      <c r="D125" s="48"/>
      <c r="E125" s="49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54"/>
    </row>
    <row r="126" customHeight="1" spans="1:43">
      <c r="A126" s="47"/>
      <c r="B126" s="48"/>
      <c r="C126" s="48"/>
      <c r="D126" s="48"/>
      <c r="E126" s="49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54"/>
    </row>
    <row r="127" customHeight="1" spans="1:43">
      <c r="A127" s="47"/>
      <c r="B127" s="48"/>
      <c r="C127" s="48"/>
      <c r="D127" s="48"/>
      <c r="E127" s="49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54"/>
    </row>
  </sheetData>
  <mergeCells count="9">
    <mergeCell ref="B1:AG1"/>
    <mergeCell ref="AH1:AN1"/>
    <mergeCell ref="F2:I2"/>
    <mergeCell ref="J2:M2"/>
    <mergeCell ref="N2:Q2"/>
    <mergeCell ref="R2:U2"/>
    <mergeCell ref="V2:Y2"/>
    <mergeCell ref="Z2:AC2"/>
    <mergeCell ref="AD2:AG2"/>
  </mergeCells>
  <pageMargins left="0.314583333333333" right="0.314583333333333" top="0.747916666666667" bottom="0.747916666666667" header="0.314583333333333" footer="0.314583333333333"/>
  <pageSetup paperSize="9" scale="50" orientation="landscape" horizontalDpi="300" verticalDpi="3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3"/>
  <dimension ref="A1:AQ127"/>
  <sheetViews>
    <sheetView zoomScale="70" zoomScaleNormal="70" workbookViewId="0">
      <selection activeCell="AB15" sqref="AB15"/>
    </sheetView>
  </sheetViews>
  <sheetFormatPr defaultColWidth="9" defaultRowHeight="20.15" customHeight="1"/>
  <cols>
    <col min="1" max="1" width="5.63333333333333" style="1" customWidth="1"/>
    <col min="2" max="2" width="19.6333333333333" style="1" customWidth="1"/>
    <col min="3" max="3" width="7.45" style="1" customWidth="1"/>
    <col min="4" max="4" width="7.36666666666667" style="42" customWidth="1"/>
    <col min="5" max="5" width="16.725" style="1" customWidth="1"/>
    <col min="6" max="39" width="6.63333333333333" style="1" customWidth="1"/>
    <col min="40" max="40" width="9" style="1" customWidth="1"/>
    <col min="41" max="41" width="9" style="1"/>
    <col min="42" max="42" width="9" style="43"/>
    <col min="43" max="43" width="13.0916666666667" customWidth="1"/>
  </cols>
  <sheetData>
    <row r="1" ht="47.25" customHeight="1" spans="2:43">
      <c r="B1" s="5" t="e">
        <f>#REF!</f>
        <v>#REF!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0" t="s">
        <v>26</v>
      </c>
      <c r="AI1" s="50"/>
      <c r="AJ1" s="50"/>
      <c r="AK1" s="50"/>
      <c r="AL1" s="50"/>
      <c r="AM1" s="50"/>
      <c r="AN1" s="50"/>
      <c r="AO1" s="51">
        <v>9</v>
      </c>
      <c r="AP1" s="52"/>
      <c r="AQ1" s="52"/>
    </row>
    <row r="2" s="41" customFormat="1" ht="40" customHeight="1" spans="1:43">
      <c r="A2" s="44" t="s">
        <v>27</v>
      </c>
      <c r="B2" s="44" t="s">
        <v>19</v>
      </c>
      <c r="C2" s="44" t="s">
        <v>28</v>
      </c>
      <c r="D2" s="45" t="s">
        <v>10</v>
      </c>
      <c r="E2" s="46" t="s">
        <v>7</v>
      </c>
      <c r="F2" s="45" t="s">
        <v>29</v>
      </c>
      <c r="G2" s="45"/>
      <c r="H2" s="45"/>
      <c r="I2" s="45"/>
      <c r="J2" s="45" t="s">
        <v>30</v>
      </c>
      <c r="K2" s="45"/>
      <c r="L2" s="45"/>
      <c r="M2" s="45"/>
      <c r="N2" s="45" t="s">
        <v>31</v>
      </c>
      <c r="O2" s="45"/>
      <c r="P2" s="45"/>
      <c r="Q2" s="45"/>
      <c r="R2" s="45" t="s">
        <v>32</v>
      </c>
      <c r="S2" s="45"/>
      <c r="T2" s="45"/>
      <c r="U2" s="45"/>
      <c r="V2" s="45" t="s">
        <v>33</v>
      </c>
      <c r="W2" s="45"/>
      <c r="X2" s="45"/>
      <c r="Y2" s="45"/>
      <c r="Z2" s="44" t="s">
        <v>34</v>
      </c>
      <c r="AA2" s="44"/>
      <c r="AB2" s="45"/>
      <c r="AC2" s="45"/>
      <c r="AD2" s="44" t="s">
        <v>35</v>
      </c>
      <c r="AE2" s="44"/>
      <c r="AF2" s="45"/>
      <c r="AG2" s="45"/>
      <c r="AH2" s="45">
        <v>1</v>
      </c>
      <c r="AI2" s="45">
        <v>2</v>
      </c>
      <c r="AJ2" s="45">
        <v>3</v>
      </c>
      <c r="AK2" s="45">
        <v>4</v>
      </c>
      <c r="AL2" s="45">
        <v>5</v>
      </c>
      <c r="AM2" s="45">
        <v>6</v>
      </c>
      <c r="AN2" s="45">
        <v>7</v>
      </c>
      <c r="AO2" s="45" t="s">
        <v>36</v>
      </c>
      <c r="AP2" s="45" t="s">
        <v>37</v>
      </c>
      <c r="AQ2" s="53" t="s">
        <v>38</v>
      </c>
    </row>
    <row r="3" customHeight="1" spans="1:43">
      <c r="A3" s="47">
        <v>1</v>
      </c>
      <c r="B3" s="48" t="str">
        <f t="shared" ref="B3:B52" si="0">$AO$1&amp;"号面试室"&amp;A3&amp;"号考生"</f>
        <v>9号面试室1号考生</v>
      </c>
      <c r="C3" s="48" t="e">
        <f>INDEX(#REF!,MATCH(B3,#REF!,0))</f>
        <v>#REF!</v>
      </c>
      <c r="D3" s="48" t="e">
        <f>INDEX(#REF!,MATCH(B3,#REF!,0))</f>
        <v>#REF!</v>
      </c>
      <c r="E3" s="49" t="e">
        <f>INDEX(#REF!,MATCH(B3,#REF!,0))</f>
        <v>#REF!</v>
      </c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>
        <f>SUM(F3:$I3)</f>
        <v>0</v>
      </c>
      <c r="AI3" s="47">
        <f t="shared" ref="AI3:AI52" si="1">SUM(J3:M3)</f>
        <v>0</v>
      </c>
      <c r="AJ3" s="47">
        <f t="shared" ref="AJ3:AJ52" si="2">SUM(N3:Q3)</f>
        <v>0</v>
      </c>
      <c r="AK3" s="47">
        <f t="shared" ref="AK3:AK52" si="3">SUM(R3:U3)</f>
        <v>0</v>
      </c>
      <c r="AL3" s="47">
        <f t="shared" ref="AL3:AL52" si="4">SUM(V3:Y3)</f>
        <v>0</v>
      </c>
      <c r="AM3" s="47">
        <f t="shared" ref="AM3:AM52" si="5">SUM(Z3:AC3)</f>
        <v>0</v>
      </c>
      <c r="AN3" s="47">
        <f t="shared" ref="AN3:AN52" si="6">SUM(AD3:AG3)</f>
        <v>0</v>
      </c>
      <c r="AO3" s="47">
        <f t="array" ref="AO3">MAX(IF(AH3:AN3&gt;0,AH3:AN3))</f>
        <v>0</v>
      </c>
      <c r="AP3" s="47">
        <f t="array" ref="AP3">MIN(IF(AH3:AN3&gt;0,AH3:AN3))</f>
        <v>0</v>
      </c>
      <c r="AQ3" s="54">
        <f>ROUND(AVERAGE((SUM(AH3:AN3)-AO3-AP3)/5),2)</f>
        <v>0</v>
      </c>
    </row>
    <row r="4" customHeight="1" spans="1:43">
      <c r="A4" s="47">
        <v>2</v>
      </c>
      <c r="B4" s="48" t="str">
        <f t="shared" si="0"/>
        <v>9号面试室2号考生</v>
      </c>
      <c r="C4" s="48" t="e">
        <f>INDEX(#REF!,MATCH(B4,#REF!,0))</f>
        <v>#REF!</v>
      </c>
      <c r="D4" s="48" t="e">
        <f>INDEX(#REF!,MATCH(B4,#REF!,0))</f>
        <v>#REF!</v>
      </c>
      <c r="E4" s="49" t="e">
        <f>INDEX(#REF!,MATCH(B4,#REF!,0))</f>
        <v>#REF!</v>
      </c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>
        <f>SUM(F4:$I4)</f>
        <v>0</v>
      </c>
      <c r="AI4" s="47">
        <f t="shared" si="1"/>
        <v>0</v>
      </c>
      <c r="AJ4" s="47">
        <f t="shared" si="2"/>
        <v>0</v>
      </c>
      <c r="AK4" s="47">
        <f t="shared" si="3"/>
        <v>0</v>
      </c>
      <c r="AL4" s="47">
        <f t="shared" si="4"/>
        <v>0</v>
      </c>
      <c r="AM4" s="47">
        <f t="shared" si="5"/>
        <v>0</v>
      </c>
      <c r="AN4" s="47">
        <f t="shared" si="6"/>
        <v>0</v>
      </c>
      <c r="AO4" s="47">
        <f t="array" ref="AO4">MAX(IF(AH4:AN4&gt;0,AH4:AN4))</f>
        <v>0</v>
      </c>
      <c r="AP4" s="47">
        <f t="array" ref="AP4">MIN(IF(AH4:AN4&gt;0,AH4:AN4))</f>
        <v>0</v>
      </c>
      <c r="AQ4" s="54">
        <f t="shared" ref="AQ4:AQ52" si="7">ROUND(AVERAGE((SUM(AH4:AN4)-AO4-AP4)/5),2)</f>
        <v>0</v>
      </c>
    </row>
    <row r="5" customHeight="1" spans="1:43">
      <c r="A5" s="47">
        <v>3</v>
      </c>
      <c r="B5" s="48" t="str">
        <f t="shared" si="0"/>
        <v>9号面试室3号考生</v>
      </c>
      <c r="C5" s="48" t="e">
        <f>INDEX(#REF!,MATCH(B5,#REF!,0))</f>
        <v>#REF!</v>
      </c>
      <c r="D5" s="48" t="e">
        <f>INDEX(#REF!,MATCH(B5,#REF!,0))</f>
        <v>#REF!</v>
      </c>
      <c r="E5" s="49" t="e">
        <f>INDEX(#REF!,MATCH(B5,#REF!,0))</f>
        <v>#REF!</v>
      </c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>
        <f>SUM(F5:$I5)</f>
        <v>0</v>
      </c>
      <c r="AI5" s="47">
        <f t="shared" si="1"/>
        <v>0</v>
      </c>
      <c r="AJ5" s="47">
        <f t="shared" si="2"/>
        <v>0</v>
      </c>
      <c r="AK5" s="47">
        <f t="shared" si="3"/>
        <v>0</v>
      </c>
      <c r="AL5" s="47">
        <f t="shared" si="4"/>
        <v>0</v>
      </c>
      <c r="AM5" s="47">
        <f t="shared" si="5"/>
        <v>0</v>
      </c>
      <c r="AN5" s="47">
        <f t="shared" si="6"/>
        <v>0</v>
      </c>
      <c r="AO5" s="47">
        <f t="array" ref="AO5">MAX(IF(AH5:AN5&gt;0,AH5:AN5))</f>
        <v>0</v>
      </c>
      <c r="AP5" s="47">
        <f t="array" ref="AP5">MIN(IF(AH5:AN5&gt;0,AH5:AN5))</f>
        <v>0</v>
      </c>
      <c r="AQ5" s="54">
        <f t="shared" si="7"/>
        <v>0</v>
      </c>
    </row>
    <row r="6" customHeight="1" spans="1:43">
      <c r="A6" s="47">
        <v>4</v>
      </c>
      <c r="B6" s="48" t="str">
        <f t="shared" si="0"/>
        <v>9号面试室4号考生</v>
      </c>
      <c r="C6" s="48" t="e">
        <f>INDEX(#REF!,MATCH(B6,#REF!,0))</f>
        <v>#REF!</v>
      </c>
      <c r="D6" s="48" t="e">
        <f>INDEX(#REF!,MATCH(B6,#REF!,0))</f>
        <v>#REF!</v>
      </c>
      <c r="E6" s="49" t="e">
        <f>INDEX(#REF!,MATCH(B6,#REF!,0))</f>
        <v>#REF!</v>
      </c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>
        <f>SUM(F6:$I6)</f>
        <v>0</v>
      </c>
      <c r="AI6" s="47">
        <f t="shared" si="1"/>
        <v>0</v>
      </c>
      <c r="AJ6" s="47">
        <f t="shared" si="2"/>
        <v>0</v>
      </c>
      <c r="AK6" s="47">
        <f t="shared" si="3"/>
        <v>0</v>
      </c>
      <c r="AL6" s="47">
        <f t="shared" si="4"/>
        <v>0</v>
      </c>
      <c r="AM6" s="47">
        <f t="shared" si="5"/>
        <v>0</v>
      </c>
      <c r="AN6" s="47">
        <f t="shared" si="6"/>
        <v>0</v>
      </c>
      <c r="AO6" s="47">
        <f t="array" ref="AO6">MAX(IF(AH6:AN6&gt;0,AH6:AN6))</f>
        <v>0</v>
      </c>
      <c r="AP6" s="47">
        <f t="array" ref="AP6">MIN(IF(AH6:AN6&gt;0,AH6:AN6))</f>
        <v>0</v>
      </c>
      <c r="AQ6" s="54">
        <f t="shared" si="7"/>
        <v>0</v>
      </c>
    </row>
    <row r="7" customHeight="1" spans="1:43">
      <c r="A7" s="47">
        <v>5</v>
      </c>
      <c r="B7" s="48" t="str">
        <f t="shared" si="0"/>
        <v>9号面试室5号考生</v>
      </c>
      <c r="C7" s="48" t="e">
        <f>INDEX(#REF!,MATCH(B7,#REF!,0))</f>
        <v>#REF!</v>
      </c>
      <c r="D7" s="48" t="e">
        <f>INDEX(#REF!,MATCH(B7,#REF!,0))</f>
        <v>#REF!</v>
      </c>
      <c r="E7" s="49" t="e">
        <f>INDEX(#REF!,MATCH(B7,#REF!,0))</f>
        <v>#REF!</v>
      </c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>
        <f>SUM(F7:$I7)</f>
        <v>0</v>
      </c>
      <c r="AI7" s="47">
        <f t="shared" si="1"/>
        <v>0</v>
      </c>
      <c r="AJ7" s="47">
        <f t="shared" si="2"/>
        <v>0</v>
      </c>
      <c r="AK7" s="47">
        <f t="shared" si="3"/>
        <v>0</v>
      </c>
      <c r="AL7" s="47">
        <f t="shared" si="4"/>
        <v>0</v>
      </c>
      <c r="AM7" s="47">
        <f t="shared" si="5"/>
        <v>0</v>
      </c>
      <c r="AN7" s="47">
        <f t="shared" si="6"/>
        <v>0</v>
      </c>
      <c r="AO7" s="47">
        <f t="array" ref="AO7">MAX(IF(AH7:AN7&gt;0,AH7:AN7))</f>
        <v>0</v>
      </c>
      <c r="AP7" s="47">
        <f t="array" ref="AP7">MIN(IF(AH7:AN7&gt;0,AH7:AN7))</f>
        <v>0</v>
      </c>
      <c r="AQ7" s="54">
        <f t="shared" si="7"/>
        <v>0</v>
      </c>
    </row>
    <row r="8" customHeight="1" spans="1:43">
      <c r="A8" s="47">
        <v>6</v>
      </c>
      <c r="B8" s="48" t="str">
        <f t="shared" si="0"/>
        <v>9号面试室6号考生</v>
      </c>
      <c r="C8" s="48" t="e">
        <f>INDEX(#REF!,MATCH(B8,#REF!,0))</f>
        <v>#REF!</v>
      </c>
      <c r="D8" s="48" t="e">
        <f>INDEX(#REF!,MATCH(B8,#REF!,0))</f>
        <v>#REF!</v>
      </c>
      <c r="E8" s="49" t="e">
        <f>INDEX(#REF!,MATCH(B8,#REF!,0))</f>
        <v>#REF!</v>
      </c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>
        <f>SUM(F8:$I8)</f>
        <v>0</v>
      </c>
      <c r="AI8" s="47">
        <f t="shared" si="1"/>
        <v>0</v>
      </c>
      <c r="AJ8" s="47">
        <f t="shared" si="2"/>
        <v>0</v>
      </c>
      <c r="AK8" s="47">
        <f t="shared" si="3"/>
        <v>0</v>
      </c>
      <c r="AL8" s="47">
        <f t="shared" si="4"/>
        <v>0</v>
      </c>
      <c r="AM8" s="47">
        <f t="shared" si="5"/>
        <v>0</v>
      </c>
      <c r="AN8" s="47">
        <f t="shared" si="6"/>
        <v>0</v>
      </c>
      <c r="AO8" s="47">
        <f t="array" ref="AO8">MAX(IF(AH8:AN8&gt;0,AH8:AN8))</f>
        <v>0</v>
      </c>
      <c r="AP8" s="47">
        <f t="array" ref="AP8">MIN(IF(AH8:AN8&gt;0,AH8:AN8))</f>
        <v>0</v>
      </c>
      <c r="AQ8" s="54">
        <f t="shared" si="7"/>
        <v>0</v>
      </c>
    </row>
    <row r="9" customHeight="1" spans="1:43">
      <c r="A9" s="47">
        <v>7</v>
      </c>
      <c r="B9" s="48" t="str">
        <f t="shared" si="0"/>
        <v>9号面试室7号考生</v>
      </c>
      <c r="C9" s="48" t="e">
        <f>INDEX(#REF!,MATCH(B9,#REF!,0))</f>
        <v>#REF!</v>
      </c>
      <c r="D9" s="48" t="e">
        <f>INDEX(#REF!,MATCH(B9,#REF!,0))</f>
        <v>#REF!</v>
      </c>
      <c r="E9" s="49" t="e">
        <f>INDEX(#REF!,MATCH(B9,#REF!,0))</f>
        <v>#REF!</v>
      </c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>
        <f>SUM(F9:$I9)</f>
        <v>0</v>
      </c>
      <c r="AI9" s="47">
        <f t="shared" si="1"/>
        <v>0</v>
      </c>
      <c r="AJ9" s="47">
        <f t="shared" si="2"/>
        <v>0</v>
      </c>
      <c r="AK9" s="47">
        <f t="shared" si="3"/>
        <v>0</v>
      </c>
      <c r="AL9" s="47">
        <f t="shared" si="4"/>
        <v>0</v>
      </c>
      <c r="AM9" s="47">
        <f t="shared" si="5"/>
        <v>0</v>
      </c>
      <c r="AN9" s="47">
        <f t="shared" si="6"/>
        <v>0</v>
      </c>
      <c r="AO9" s="47">
        <f t="array" ref="AO9">MAX(IF(AH9:AN9&gt;0,AH9:AN9))</f>
        <v>0</v>
      </c>
      <c r="AP9" s="47">
        <f t="array" ref="AP9">MIN(IF(AH9:AN9&gt;0,AH9:AN9))</f>
        <v>0</v>
      </c>
      <c r="AQ9" s="54">
        <f t="shared" si="7"/>
        <v>0</v>
      </c>
    </row>
    <row r="10" customHeight="1" spans="1:43">
      <c r="A10" s="47">
        <v>8</v>
      </c>
      <c r="B10" s="48" t="str">
        <f t="shared" si="0"/>
        <v>9号面试室8号考生</v>
      </c>
      <c r="C10" s="48" t="e">
        <f>INDEX(#REF!,MATCH(B10,#REF!,0))</f>
        <v>#REF!</v>
      </c>
      <c r="D10" s="48" t="e">
        <f>INDEX(#REF!,MATCH(B10,#REF!,0))</f>
        <v>#REF!</v>
      </c>
      <c r="E10" s="49" t="e">
        <f>INDEX(#REF!,MATCH(B10,#REF!,0))</f>
        <v>#REF!</v>
      </c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>
        <f>SUM(F10:$I10)</f>
        <v>0</v>
      </c>
      <c r="AI10" s="47">
        <f t="shared" si="1"/>
        <v>0</v>
      </c>
      <c r="AJ10" s="47">
        <f t="shared" si="2"/>
        <v>0</v>
      </c>
      <c r="AK10" s="47">
        <f t="shared" si="3"/>
        <v>0</v>
      </c>
      <c r="AL10" s="47">
        <f t="shared" si="4"/>
        <v>0</v>
      </c>
      <c r="AM10" s="47">
        <f t="shared" si="5"/>
        <v>0</v>
      </c>
      <c r="AN10" s="47">
        <f t="shared" si="6"/>
        <v>0</v>
      </c>
      <c r="AO10" s="47">
        <f t="array" ref="AO10">MAX(IF(AH10:AN10&gt;0,AH10:AN10))</f>
        <v>0</v>
      </c>
      <c r="AP10" s="47">
        <f t="array" ref="AP10">MIN(IF(AH10:AN10&gt;0,AH10:AN10))</f>
        <v>0</v>
      </c>
      <c r="AQ10" s="54">
        <f t="shared" si="7"/>
        <v>0</v>
      </c>
    </row>
    <row r="11" customHeight="1" spans="1:43">
      <c r="A11" s="47">
        <v>9</v>
      </c>
      <c r="B11" s="48" t="str">
        <f t="shared" si="0"/>
        <v>9号面试室9号考生</v>
      </c>
      <c r="C11" s="48" t="e">
        <f>INDEX(#REF!,MATCH(B11,#REF!,0))</f>
        <v>#REF!</v>
      </c>
      <c r="D11" s="48" t="e">
        <f>INDEX(#REF!,MATCH(B11,#REF!,0))</f>
        <v>#REF!</v>
      </c>
      <c r="E11" s="49" t="e">
        <f>INDEX(#REF!,MATCH(B11,#REF!,0))</f>
        <v>#REF!</v>
      </c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>
        <f>SUM(F11:$I11)</f>
        <v>0</v>
      </c>
      <c r="AI11" s="47">
        <f t="shared" si="1"/>
        <v>0</v>
      </c>
      <c r="AJ11" s="47">
        <f t="shared" si="2"/>
        <v>0</v>
      </c>
      <c r="AK11" s="47">
        <f t="shared" si="3"/>
        <v>0</v>
      </c>
      <c r="AL11" s="47">
        <f t="shared" si="4"/>
        <v>0</v>
      </c>
      <c r="AM11" s="47">
        <f t="shared" si="5"/>
        <v>0</v>
      </c>
      <c r="AN11" s="47">
        <f t="shared" si="6"/>
        <v>0</v>
      </c>
      <c r="AO11" s="47">
        <f t="array" ref="AO11">MAX(IF(AH11:AN11&gt;0,AH11:AN11))</f>
        <v>0</v>
      </c>
      <c r="AP11" s="47">
        <f t="array" ref="AP11">MIN(IF(AH11:AN11&gt;0,AH11:AN11))</f>
        <v>0</v>
      </c>
      <c r="AQ11" s="54">
        <f t="shared" si="7"/>
        <v>0</v>
      </c>
    </row>
    <row r="12" customHeight="1" spans="1:43">
      <c r="A12" s="47">
        <v>10</v>
      </c>
      <c r="B12" s="48" t="str">
        <f t="shared" si="0"/>
        <v>9号面试室10号考生</v>
      </c>
      <c r="C12" s="48" t="e">
        <f>INDEX(#REF!,MATCH(B12,#REF!,0))</f>
        <v>#REF!</v>
      </c>
      <c r="D12" s="48" t="e">
        <f>INDEX(#REF!,MATCH(B12,#REF!,0))</f>
        <v>#REF!</v>
      </c>
      <c r="E12" s="49" t="e">
        <f>INDEX(#REF!,MATCH(B12,#REF!,0))</f>
        <v>#REF!</v>
      </c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>
        <f>SUM(F12:$I12)</f>
        <v>0</v>
      </c>
      <c r="AI12" s="47">
        <f t="shared" si="1"/>
        <v>0</v>
      </c>
      <c r="AJ12" s="47">
        <f t="shared" si="2"/>
        <v>0</v>
      </c>
      <c r="AK12" s="47">
        <f t="shared" si="3"/>
        <v>0</v>
      </c>
      <c r="AL12" s="47">
        <f t="shared" si="4"/>
        <v>0</v>
      </c>
      <c r="AM12" s="47">
        <f t="shared" si="5"/>
        <v>0</v>
      </c>
      <c r="AN12" s="47">
        <f t="shared" si="6"/>
        <v>0</v>
      </c>
      <c r="AO12" s="47">
        <f t="array" ref="AO12">MAX(IF(AH12:AN12&gt;0,AH12:AN12))</f>
        <v>0</v>
      </c>
      <c r="AP12" s="47">
        <f t="array" ref="AP12">MIN(IF(AH12:AN12&gt;0,AH12:AN12))</f>
        <v>0</v>
      </c>
      <c r="AQ12" s="54">
        <f t="shared" si="7"/>
        <v>0</v>
      </c>
    </row>
    <row r="13" customHeight="1" spans="1:43">
      <c r="A13" s="47">
        <v>11</v>
      </c>
      <c r="B13" s="48" t="str">
        <f t="shared" si="0"/>
        <v>9号面试室11号考生</v>
      </c>
      <c r="C13" s="48" t="e">
        <f>INDEX(#REF!,MATCH(B13,#REF!,0))</f>
        <v>#REF!</v>
      </c>
      <c r="D13" s="48" t="e">
        <f>INDEX(#REF!,MATCH(B13,#REF!,0))</f>
        <v>#REF!</v>
      </c>
      <c r="E13" s="49" t="e">
        <f>INDEX(#REF!,MATCH(B13,#REF!,0))</f>
        <v>#REF!</v>
      </c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>
        <f>SUM(F13:$I13)</f>
        <v>0</v>
      </c>
      <c r="AI13" s="47">
        <f t="shared" si="1"/>
        <v>0</v>
      </c>
      <c r="AJ13" s="47">
        <f t="shared" si="2"/>
        <v>0</v>
      </c>
      <c r="AK13" s="47">
        <f t="shared" si="3"/>
        <v>0</v>
      </c>
      <c r="AL13" s="47">
        <f t="shared" si="4"/>
        <v>0</v>
      </c>
      <c r="AM13" s="47">
        <f t="shared" si="5"/>
        <v>0</v>
      </c>
      <c r="AN13" s="47">
        <f t="shared" si="6"/>
        <v>0</v>
      </c>
      <c r="AO13" s="47">
        <f t="array" ref="AO13">MAX(IF(AH13:AN13&gt;0,AH13:AN13))</f>
        <v>0</v>
      </c>
      <c r="AP13" s="47">
        <f t="array" ref="AP13">MIN(IF(AH13:AN13&gt;0,AH13:AN13))</f>
        <v>0</v>
      </c>
      <c r="AQ13" s="54">
        <f t="shared" si="7"/>
        <v>0</v>
      </c>
    </row>
    <row r="14" customHeight="1" spans="1:43">
      <c r="A14" s="47">
        <v>12</v>
      </c>
      <c r="B14" s="48" t="str">
        <f t="shared" si="0"/>
        <v>9号面试室12号考生</v>
      </c>
      <c r="C14" s="48" t="e">
        <f>INDEX(#REF!,MATCH(B14,#REF!,0))</f>
        <v>#REF!</v>
      </c>
      <c r="D14" s="48" t="e">
        <f>INDEX(#REF!,MATCH(B14,#REF!,0))</f>
        <v>#REF!</v>
      </c>
      <c r="E14" s="49" t="e">
        <f>INDEX(#REF!,MATCH(B14,#REF!,0))</f>
        <v>#REF!</v>
      </c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>
        <f>SUM(F14:$I14)</f>
        <v>0</v>
      </c>
      <c r="AI14" s="47">
        <f t="shared" si="1"/>
        <v>0</v>
      </c>
      <c r="AJ14" s="47">
        <f t="shared" si="2"/>
        <v>0</v>
      </c>
      <c r="AK14" s="47">
        <f t="shared" si="3"/>
        <v>0</v>
      </c>
      <c r="AL14" s="47">
        <f t="shared" si="4"/>
        <v>0</v>
      </c>
      <c r="AM14" s="47">
        <f t="shared" si="5"/>
        <v>0</v>
      </c>
      <c r="AN14" s="47">
        <f t="shared" si="6"/>
        <v>0</v>
      </c>
      <c r="AO14" s="47">
        <f t="array" ref="AO14">MAX(IF(AH14:AN14&gt;0,AH14:AN14))</f>
        <v>0</v>
      </c>
      <c r="AP14" s="47">
        <f t="array" ref="AP14">MIN(IF(AH14:AN14&gt;0,AH14:AN14))</f>
        <v>0</v>
      </c>
      <c r="AQ14" s="54">
        <f t="shared" si="7"/>
        <v>0</v>
      </c>
    </row>
    <row r="15" customHeight="1" spans="1:43">
      <c r="A15" s="47">
        <v>13</v>
      </c>
      <c r="B15" s="48" t="str">
        <f t="shared" si="0"/>
        <v>9号面试室13号考生</v>
      </c>
      <c r="C15" s="48" t="e">
        <f>INDEX(#REF!,MATCH(B15,#REF!,0))</f>
        <v>#REF!</v>
      </c>
      <c r="D15" s="48" t="e">
        <f>INDEX(#REF!,MATCH(B15,#REF!,0))</f>
        <v>#REF!</v>
      </c>
      <c r="E15" s="49" t="e">
        <f>INDEX(#REF!,MATCH(B15,#REF!,0))</f>
        <v>#REF!</v>
      </c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>
        <f>SUM(F15:$I15)</f>
        <v>0</v>
      </c>
      <c r="AI15" s="47">
        <f t="shared" si="1"/>
        <v>0</v>
      </c>
      <c r="AJ15" s="47">
        <f t="shared" si="2"/>
        <v>0</v>
      </c>
      <c r="AK15" s="47">
        <f t="shared" si="3"/>
        <v>0</v>
      </c>
      <c r="AL15" s="47">
        <f t="shared" si="4"/>
        <v>0</v>
      </c>
      <c r="AM15" s="47">
        <f t="shared" si="5"/>
        <v>0</v>
      </c>
      <c r="AN15" s="47">
        <f t="shared" si="6"/>
        <v>0</v>
      </c>
      <c r="AO15" s="47">
        <f t="array" ref="AO15">MAX(IF(AH15:AN15&gt;0,AH15:AN15))</f>
        <v>0</v>
      </c>
      <c r="AP15" s="47">
        <f t="array" ref="AP15">MIN(IF(AH15:AN15&gt;0,AH15:AN15))</f>
        <v>0</v>
      </c>
      <c r="AQ15" s="54">
        <f t="shared" si="7"/>
        <v>0</v>
      </c>
    </row>
    <row r="16" customHeight="1" spans="1:43">
      <c r="A16" s="47">
        <v>14</v>
      </c>
      <c r="B16" s="48" t="str">
        <f t="shared" si="0"/>
        <v>9号面试室14号考生</v>
      </c>
      <c r="C16" s="48" t="e">
        <f>INDEX(#REF!,MATCH(B16,#REF!,0))</f>
        <v>#REF!</v>
      </c>
      <c r="D16" s="48" t="e">
        <f>INDEX(#REF!,MATCH(B16,#REF!,0))</f>
        <v>#REF!</v>
      </c>
      <c r="E16" s="49" t="e">
        <f>INDEX(#REF!,MATCH(B16,#REF!,0))</f>
        <v>#REF!</v>
      </c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>
        <f>SUM(F16:$I16)</f>
        <v>0</v>
      </c>
      <c r="AI16" s="47">
        <f t="shared" si="1"/>
        <v>0</v>
      </c>
      <c r="AJ16" s="47">
        <f t="shared" si="2"/>
        <v>0</v>
      </c>
      <c r="AK16" s="47">
        <f t="shared" si="3"/>
        <v>0</v>
      </c>
      <c r="AL16" s="47">
        <f t="shared" si="4"/>
        <v>0</v>
      </c>
      <c r="AM16" s="47">
        <f t="shared" si="5"/>
        <v>0</v>
      </c>
      <c r="AN16" s="47">
        <f t="shared" si="6"/>
        <v>0</v>
      </c>
      <c r="AO16" s="47">
        <f t="array" ref="AO16">MAX(IF(AH16:AN16&gt;0,AH16:AN16))</f>
        <v>0</v>
      </c>
      <c r="AP16" s="47">
        <f t="array" ref="AP16">MIN(IF(AH16:AN16&gt;0,AH16:AN16))</f>
        <v>0</v>
      </c>
      <c r="AQ16" s="54">
        <f t="shared" si="7"/>
        <v>0</v>
      </c>
    </row>
    <row r="17" customHeight="1" spans="1:43">
      <c r="A17" s="47">
        <v>15</v>
      </c>
      <c r="B17" s="48" t="str">
        <f t="shared" si="0"/>
        <v>9号面试室15号考生</v>
      </c>
      <c r="C17" s="48" t="e">
        <f>INDEX(#REF!,MATCH(B17,#REF!,0))</f>
        <v>#REF!</v>
      </c>
      <c r="D17" s="48" t="e">
        <f>INDEX(#REF!,MATCH(B17,#REF!,0))</f>
        <v>#REF!</v>
      </c>
      <c r="E17" s="49" t="e">
        <f>INDEX(#REF!,MATCH(B17,#REF!,0))</f>
        <v>#REF!</v>
      </c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>
        <f>SUM(F17:$I17)</f>
        <v>0</v>
      </c>
      <c r="AI17" s="47">
        <f t="shared" si="1"/>
        <v>0</v>
      </c>
      <c r="AJ17" s="47">
        <f t="shared" si="2"/>
        <v>0</v>
      </c>
      <c r="AK17" s="47">
        <f t="shared" si="3"/>
        <v>0</v>
      </c>
      <c r="AL17" s="47">
        <f t="shared" si="4"/>
        <v>0</v>
      </c>
      <c r="AM17" s="47">
        <f t="shared" si="5"/>
        <v>0</v>
      </c>
      <c r="AN17" s="47">
        <f t="shared" si="6"/>
        <v>0</v>
      </c>
      <c r="AO17" s="47">
        <f t="array" ref="AO17">MAX(IF(AH17:AN17&gt;0,AH17:AN17))</f>
        <v>0</v>
      </c>
      <c r="AP17" s="47">
        <f t="array" ref="AP17">MIN(IF(AH17:AN17&gt;0,AH17:AN17))</f>
        <v>0</v>
      </c>
      <c r="AQ17" s="54">
        <f t="shared" si="7"/>
        <v>0</v>
      </c>
    </row>
    <row r="18" customHeight="1" spans="1:43">
      <c r="A18" s="47">
        <v>16</v>
      </c>
      <c r="B18" s="48" t="str">
        <f t="shared" si="0"/>
        <v>9号面试室16号考生</v>
      </c>
      <c r="C18" s="48" t="e">
        <f>INDEX(#REF!,MATCH(B18,#REF!,0))</f>
        <v>#REF!</v>
      </c>
      <c r="D18" s="48" t="e">
        <f>INDEX(#REF!,MATCH(B18,#REF!,0))</f>
        <v>#REF!</v>
      </c>
      <c r="E18" s="49" t="e">
        <f>INDEX(#REF!,MATCH(B18,#REF!,0))</f>
        <v>#REF!</v>
      </c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>
        <f>SUM(F18:$I18)</f>
        <v>0</v>
      </c>
      <c r="AI18" s="47">
        <f t="shared" si="1"/>
        <v>0</v>
      </c>
      <c r="AJ18" s="47">
        <f t="shared" si="2"/>
        <v>0</v>
      </c>
      <c r="AK18" s="47">
        <f t="shared" si="3"/>
        <v>0</v>
      </c>
      <c r="AL18" s="47">
        <f t="shared" si="4"/>
        <v>0</v>
      </c>
      <c r="AM18" s="47">
        <f t="shared" si="5"/>
        <v>0</v>
      </c>
      <c r="AN18" s="47">
        <f t="shared" si="6"/>
        <v>0</v>
      </c>
      <c r="AO18" s="47">
        <f t="array" ref="AO18">MAX(IF(AH18:AN18&gt;0,AH18:AN18))</f>
        <v>0</v>
      </c>
      <c r="AP18" s="47">
        <f t="array" ref="AP18">MIN(IF(AH18:AN18&gt;0,AH18:AN18))</f>
        <v>0</v>
      </c>
      <c r="AQ18" s="54">
        <f t="shared" si="7"/>
        <v>0</v>
      </c>
    </row>
    <row r="19" customHeight="1" spans="1:43">
      <c r="A19" s="47">
        <v>17</v>
      </c>
      <c r="B19" s="48" t="str">
        <f t="shared" si="0"/>
        <v>9号面试室17号考生</v>
      </c>
      <c r="C19" s="48" t="e">
        <f>INDEX(#REF!,MATCH(B19,#REF!,0))</f>
        <v>#REF!</v>
      </c>
      <c r="D19" s="48" t="e">
        <f>INDEX(#REF!,MATCH(B19,#REF!,0))</f>
        <v>#REF!</v>
      </c>
      <c r="E19" s="49" t="e">
        <f>INDEX(#REF!,MATCH(B19,#REF!,0))</f>
        <v>#REF!</v>
      </c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>
        <f>SUM(F19:$I19)</f>
        <v>0</v>
      </c>
      <c r="AI19" s="47">
        <f t="shared" si="1"/>
        <v>0</v>
      </c>
      <c r="AJ19" s="47">
        <f t="shared" si="2"/>
        <v>0</v>
      </c>
      <c r="AK19" s="47">
        <f t="shared" si="3"/>
        <v>0</v>
      </c>
      <c r="AL19" s="47">
        <f t="shared" si="4"/>
        <v>0</v>
      </c>
      <c r="AM19" s="47">
        <f t="shared" si="5"/>
        <v>0</v>
      </c>
      <c r="AN19" s="47">
        <f t="shared" si="6"/>
        <v>0</v>
      </c>
      <c r="AO19" s="47">
        <f t="array" ref="AO19">MAX(IF(AH19:AN19&gt;0,AH19:AN19))</f>
        <v>0</v>
      </c>
      <c r="AP19" s="47">
        <f t="array" ref="AP19">MIN(IF(AH19:AN19&gt;0,AH19:AN19))</f>
        <v>0</v>
      </c>
      <c r="AQ19" s="54">
        <f t="shared" si="7"/>
        <v>0</v>
      </c>
    </row>
    <row r="20" customHeight="1" spans="1:43">
      <c r="A20" s="47">
        <v>18</v>
      </c>
      <c r="B20" s="48" t="str">
        <f t="shared" si="0"/>
        <v>9号面试室18号考生</v>
      </c>
      <c r="C20" s="48" t="e">
        <f>INDEX(#REF!,MATCH(B20,#REF!,0))</f>
        <v>#REF!</v>
      </c>
      <c r="D20" s="48" t="e">
        <f>INDEX(#REF!,MATCH(B20,#REF!,0))</f>
        <v>#REF!</v>
      </c>
      <c r="E20" s="49" t="e">
        <f>INDEX(#REF!,MATCH(B20,#REF!,0))</f>
        <v>#REF!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>
        <f>SUM(F20:$I20)</f>
        <v>0</v>
      </c>
      <c r="AI20" s="47">
        <f t="shared" si="1"/>
        <v>0</v>
      </c>
      <c r="AJ20" s="47">
        <f t="shared" si="2"/>
        <v>0</v>
      </c>
      <c r="AK20" s="47">
        <f t="shared" si="3"/>
        <v>0</v>
      </c>
      <c r="AL20" s="47">
        <f t="shared" si="4"/>
        <v>0</v>
      </c>
      <c r="AM20" s="47">
        <f t="shared" si="5"/>
        <v>0</v>
      </c>
      <c r="AN20" s="47">
        <f t="shared" si="6"/>
        <v>0</v>
      </c>
      <c r="AO20" s="47">
        <f t="array" ref="AO20">MAX(IF(AH20:AN20&gt;0,AH20:AN20))</f>
        <v>0</v>
      </c>
      <c r="AP20" s="47">
        <f t="array" ref="AP20">MIN(IF(AH20:AN20&gt;0,AH20:AN20))</f>
        <v>0</v>
      </c>
      <c r="AQ20" s="54">
        <f t="shared" si="7"/>
        <v>0</v>
      </c>
    </row>
    <row r="21" customHeight="1" spans="1:43">
      <c r="A21" s="47">
        <v>19</v>
      </c>
      <c r="B21" s="48" t="str">
        <f t="shared" si="0"/>
        <v>9号面试室19号考生</v>
      </c>
      <c r="C21" s="48" t="e">
        <f>INDEX(#REF!,MATCH(B21,#REF!,0))</f>
        <v>#REF!</v>
      </c>
      <c r="D21" s="48" t="e">
        <f>INDEX(#REF!,MATCH(B21,#REF!,0))</f>
        <v>#REF!</v>
      </c>
      <c r="E21" s="49" t="e">
        <f>INDEX(#REF!,MATCH(B21,#REF!,0))</f>
        <v>#REF!</v>
      </c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>
        <f>SUM(F21:$I21)</f>
        <v>0</v>
      </c>
      <c r="AI21" s="47">
        <f t="shared" si="1"/>
        <v>0</v>
      </c>
      <c r="AJ21" s="47">
        <f t="shared" si="2"/>
        <v>0</v>
      </c>
      <c r="AK21" s="47">
        <f t="shared" si="3"/>
        <v>0</v>
      </c>
      <c r="AL21" s="47">
        <f t="shared" si="4"/>
        <v>0</v>
      </c>
      <c r="AM21" s="47">
        <f t="shared" si="5"/>
        <v>0</v>
      </c>
      <c r="AN21" s="47">
        <f t="shared" si="6"/>
        <v>0</v>
      </c>
      <c r="AO21" s="47">
        <f t="array" ref="AO21">MAX(IF(AH21:AN21&gt;0,AH21:AN21))</f>
        <v>0</v>
      </c>
      <c r="AP21" s="47">
        <f t="array" ref="AP21">MIN(IF(AH21:AN21&gt;0,AH21:AN21))</f>
        <v>0</v>
      </c>
      <c r="AQ21" s="54">
        <f t="shared" si="7"/>
        <v>0</v>
      </c>
    </row>
    <row r="22" customHeight="1" spans="1:43">
      <c r="A22" s="47">
        <v>20</v>
      </c>
      <c r="B22" s="48" t="str">
        <f t="shared" si="0"/>
        <v>9号面试室20号考生</v>
      </c>
      <c r="C22" s="48" t="e">
        <f>INDEX(#REF!,MATCH(B22,#REF!,0))</f>
        <v>#REF!</v>
      </c>
      <c r="D22" s="48" t="e">
        <f>INDEX(#REF!,MATCH(B22,#REF!,0))</f>
        <v>#REF!</v>
      </c>
      <c r="E22" s="49" t="e">
        <f>INDEX(#REF!,MATCH(B22,#REF!,0))</f>
        <v>#REF!</v>
      </c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>
        <f>SUM(F22:$I22)</f>
        <v>0</v>
      </c>
      <c r="AI22" s="47">
        <f t="shared" si="1"/>
        <v>0</v>
      </c>
      <c r="AJ22" s="47">
        <f t="shared" si="2"/>
        <v>0</v>
      </c>
      <c r="AK22" s="47">
        <f t="shared" si="3"/>
        <v>0</v>
      </c>
      <c r="AL22" s="47">
        <f t="shared" si="4"/>
        <v>0</v>
      </c>
      <c r="AM22" s="47">
        <f t="shared" si="5"/>
        <v>0</v>
      </c>
      <c r="AN22" s="47">
        <f t="shared" si="6"/>
        <v>0</v>
      </c>
      <c r="AO22" s="47">
        <f t="array" ref="AO22">MAX(IF(AH22:AN22&gt;0,AH22:AN22))</f>
        <v>0</v>
      </c>
      <c r="AP22" s="47">
        <f t="array" ref="AP22">MIN(IF(AH22:AN22&gt;0,AH22:AN22))</f>
        <v>0</v>
      </c>
      <c r="AQ22" s="54">
        <f t="shared" si="7"/>
        <v>0</v>
      </c>
    </row>
    <row r="23" customHeight="1" spans="1:43">
      <c r="A23" s="47">
        <v>21</v>
      </c>
      <c r="B23" s="48" t="str">
        <f t="shared" si="0"/>
        <v>9号面试室21号考生</v>
      </c>
      <c r="C23" s="48" t="e">
        <f>INDEX(#REF!,MATCH(B23,#REF!,0))</f>
        <v>#REF!</v>
      </c>
      <c r="D23" s="48" t="e">
        <f>INDEX(#REF!,MATCH(B23,#REF!,0))</f>
        <v>#REF!</v>
      </c>
      <c r="E23" s="49" t="e">
        <f>INDEX(#REF!,MATCH(B23,#REF!,0))</f>
        <v>#REF!</v>
      </c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>
        <f>SUM(F23:$I23)</f>
        <v>0</v>
      </c>
      <c r="AI23" s="47">
        <f t="shared" si="1"/>
        <v>0</v>
      </c>
      <c r="AJ23" s="47">
        <f t="shared" si="2"/>
        <v>0</v>
      </c>
      <c r="AK23" s="47">
        <f t="shared" si="3"/>
        <v>0</v>
      </c>
      <c r="AL23" s="47">
        <f t="shared" si="4"/>
        <v>0</v>
      </c>
      <c r="AM23" s="47">
        <f t="shared" si="5"/>
        <v>0</v>
      </c>
      <c r="AN23" s="47">
        <f t="shared" si="6"/>
        <v>0</v>
      </c>
      <c r="AO23" s="47">
        <f t="array" ref="AO23">MAX(IF(AH23:AN23&gt;0,AH23:AN23))</f>
        <v>0</v>
      </c>
      <c r="AP23" s="47">
        <f t="array" ref="AP23">MIN(IF(AH23:AN23&gt;0,AH23:AN23))</f>
        <v>0</v>
      </c>
      <c r="AQ23" s="54">
        <f t="shared" si="7"/>
        <v>0</v>
      </c>
    </row>
    <row r="24" customHeight="1" spans="1:43">
      <c r="A24" s="47">
        <v>22</v>
      </c>
      <c r="B24" s="48" t="str">
        <f t="shared" si="0"/>
        <v>9号面试室22号考生</v>
      </c>
      <c r="C24" s="48" t="e">
        <f>INDEX(#REF!,MATCH(B24,#REF!,0))</f>
        <v>#REF!</v>
      </c>
      <c r="D24" s="48" t="e">
        <f>INDEX(#REF!,MATCH(B24,#REF!,0))</f>
        <v>#REF!</v>
      </c>
      <c r="E24" s="49" t="e">
        <f>INDEX(#REF!,MATCH(B24,#REF!,0))</f>
        <v>#REF!</v>
      </c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>
        <f>SUM(F24:$I24)</f>
        <v>0</v>
      </c>
      <c r="AI24" s="47">
        <f t="shared" si="1"/>
        <v>0</v>
      </c>
      <c r="AJ24" s="47">
        <f t="shared" si="2"/>
        <v>0</v>
      </c>
      <c r="AK24" s="47">
        <f t="shared" si="3"/>
        <v>0</v>
      </c>
      <c r="AL24" s="47">
        <f t="shared" si="4"/>
        <v>0</v>
      </c>
      <c r="AM24" s="47">
        <f t="shared" si="5"/>
        <v>0</v>
      </c>
      <c r="AN24" s="47">
        <f t="shared" si="6"/>
        <v>0</v>
      </c>
      <c r="AO24" s="47">
        <f t="array" ref="AO24">MAX(IF(AH24:AN24&gt;0,AH24:AN24))</f>
        <v>0</v>
      </c>
      <c r="AP24" s="47">
        <f t="array" ref="AP24">MIN(IF(AH24:AN24&gt;0,AH24:AN24))</f>
        <v>0</v>
      </c>
      <c r="AQ24" s="54">
        <f t="shared" si="7"/>
        <v>0</v>
      </c>
    </row>
    <row r="25" customHeight="1" spans="1:43">
      <c r="A25" s="47">
        <v>23</v>
      </c>
      <c r="B25" s="48" t="str">
        <f t="shared" si="0"/>
        <v>9号面试室23号考生</v>
      </c>
      <c r="C25" s="48" t="e">
        <f>INDEX(#REF!,MATCH(B25,#REF!,0))</f>
        <v>#REF!</v>
      </c>
      <c r="D25" s="48" t="e">
        <f>INDEX(#REF!,MATCH(B25,#REF!,0))</f>
        <v>#REF!</v>
      </c>
      <c r="E25" s="49" t="e">
        <f>INDEX(#REF!,MATCH(B25,#REF!,0))</f>
        <v>#REF!</v>
      </c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>
        <f>SUM(F25:$I25)</f>
        <v>0</v>
      </c>
      <c r="AI25" s="47">
        <f t="shared" si="1"/>
        <v>0</v>
      </c>
      <c r="AJ25" s="47">
        <f t="shared" si="2"/>
        <v>0</v>
      </c>
      <c r="AK25" s="47">
        <f t="shared" si="3"/>
        <v>0</v>
      </c>
      <c r="AL25" s="47">
        <f t="shared" si="4"/>
        <v>0</v>
      </c>
      <c r="AM25" s="47">
        <f t="shared" si="5"/>
        <v>0</v>
      </c>
      <c r="AN25" s="47">
        <f t="shared" si="6"/>
        <v>0</v>
      </c>
      <c r="AO25" s="47">
        <f t="array" ref="AO25">MAX(IF(AH25:AN25&gt;0,AH25:AN25))</f>
        <v>0</v>
      </c>
      <c r="AP25" s="47">
        <f t="array" ref="AP25">MIN(IF(AH25:AN25&gt;0,AH25:AN25))</f>
        <v>0</v>
      </c>
      <c r="AQ25" s="54">
        <f t="shared" si="7"/>
        <v>0</v>
      </c>
    </row>
    <row r="26" customHeight="1" spans="1:43">
      <c r="A26" s="47">
        <v>24</v>
      </c>
      <c r="B26" s="48" t="str">
        <f t="shared" si="0"/>
        <v>9号面试室24号考生</v>
      </c>
      <c r="C26" s="48" t="e">
        <f>INDEX(#REF!,MATCH(B26,#REF!,0))</f>
        <v>#REF!</v>
      </c>
      <c r="D26" s="48" t="e">
        <f>INDEX(#REF!,MATCH(B26,#REF!,0))</f>
        <v>#REF!</v>
      </c>
      <c r="E26" s="49" t="e">
        <f>INDEX(#REF!,MATCH(B26,#REF!,0))</f>
        <v>#REF!</v>
      </c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>
        <f>SUM(F26:$I26)</f>
        <v>0</v>
      </c>
      <c r="AI26" s="47">
        <f t="shared" si="1"/>
        <v>0</v>
      </c>
      <c r="AJ26" s="47">
        <f t="shared" si="2"/>
        <v>0</v>
      </c>
      <c r="AK26" s="47">
        <f t="shared" si="3"/>
        <v>0</v>
      </c>
      <c r="AL26" s="47">
        <f t="shared" si="4"/>
        <v>0</v>
      </c>
      <c r="AM26" s="47">
        <f t="shared" si="5"/>
        <v>0</v>
      </c>
      <c r="AN26" s="47">
        <f t="shared" si="6"/>
        <v>0</v>
      </c>
      <c r="AO26" s="47">
        <f t="array" ref="AO26">MAX(IF(AH26:AN26&gt;0,AH26:AN26))</f>
        <v>0</v>
      </c>
      <c r="AP26" s="47">
        <f t="array" ref="AP26">MIN(IF(AH26:AN26&gt;0,AH26:AN26))</f>
        <v>0</v>
      </c>
      <c r="AQ26" s="54">
        <f t="shared" si="7"/>
        <v>0</v>
      </c>
    </row>
    <row r="27" customHeight="1" spans="1:43">
      <c r="A27" s="47">
        <v>25</v>
      </c>
      <c r="B27" s="48" t="str">
        <f t="shared" si="0"/>
        <v>9号面试室25号考生</v>
      </c>
      <c r="C27" s="48" t="e">
        <f>INDEX(#REF!,MATCH(B27,#REF!,0))</f>
        <v>#REF!</v>
      </c>
      <c r="D27" s="48" t="e">
        <f>INDEX(#REF!,MATCH(B27,#REF!,0))</f>
        <v>#REF!</v>
      </c>
      <c r="E27" s="49" t="e">
        <f>INDEX(#REF!,MATCH(B27,#REF!,0))</f>
        <v>#REF!</v>
      </c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>
        <f>SUM(F27:$I27)</f>
        <v>0</v>
      </c>
      <c r="AI27" s="47">
        <f t="shared" si="1"/>
        <v>0</v>
      </c>
      <c r="AJ27" s="47">
        <f t="shared" si="2"/>
        <v>0</v>
      </c>
      <c r="AK27" s="47">
        <f t="shared" si="3"/>
        <v>0</v>
      </c>
      <c r="AL27" s="47">
        <f t="shared" si="4"/>
        <v>0</v>
      </c>
      <c r="AM27" s="47">
        <f t="shared" si="5"/>
        <v>0</v>
      </c>
      <c r="AN27" s="47">
        <f t="shared" si="6"/>
        <v>0</v>
      </c>
      <c r="AO27" s="47">
        <f t="array" ref="AO27">MAX(IF(AH27:AN27&gt;0,AH27:AN27))</f>
        <v>0</v>
      </c>
      <c r="AP27" s="47">
        <f t="array" ref="AP27">MIN(IF(AH27:AN27&gt;0,AH27:AN27))</f>
        <v>0</v>
      </c>
      <c r="AQ27" s="54">
        <f t="shared" si="7"/>
        <v>0</v>
      </c>
    </row>
    <row r="28" customHeight="1" spans="1:43">
      <c r="A28" s="47">
        <v>26</v>
      </c>
      <c r="B28" s="48" t="str">
        <f t="shared" si="0"/>
        <v>9号面试室26号考生</v>
      </c>
      <c r="C28" s="48" t="e">
        <f>INDEX(#REF!,MATCH(B28,#REF!,0))</f>
        <v>#REF!</v>
      </c>
      <c r="D28" s="48" t="e">
        <f>INDEX(#REF!,MATCH(B28,#REF!,0))</f>
        <v>#REF!</v>
      </c>
      <c r="E28" s="49" t="e">
        <f>INDEX(#REF!,MATCH(B28,#REF!,0))</f>
        <v>#REF!</v>
      </c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>
        <f>SUM(F28:$I28)</f>
        <v>0</v>
      </c>
      <c r="AI28" s="47">
        <f t="shared" si="1"/>
        <v>0</v>
      </c>
      <c r="AJ28" s="47">
        <f t="shared" si="2"/>
        <v>0</v>
      </c>
      <c r="AK28" s="47">
        <f t="shared" si="3"/>
        <v>0</v>
      </c>
      <c r="AL28" s="47">
        <f t="shared" si="4"/>
        <v>0</v>
      </c>
      <c r="AM28" s="47">
        <f t="shared" si="5"/>
        <v>0</v>
      </c>
      <c r="AN28" s="47">
        <f t="shared" si="6"/>
        <v>0</v>
      </c>
      <c r="AO28" s="47">
        <f t="array" ref="AO28">MAX(IF(AH28:AN28&gt;0,AH28:AN28))</f>
        <v>0</v>
      </c>
      <c r="AP28" s="47">
        <f t="array" ref="AP28">MIN(IF(AH28:AN28&gt;0,AH28:AN28))</f>
        <v>0</v>
      </c>
      <c r="AQ28" s="54">
        <f t="shared" si="7"/>
        <v>0</v>
      </c>
    </row>
    <row r="29" customHeight="1" spans="1:43">
      <c r="A29" s="47">
        <v>27</v>
      </c>
      <c r="B29" s="48" t="str">
        <f t="shared" si="0"/>
        <v>9号面试室27号考生</v>
      </c>
      <c r="C29" s="48" t="e">
        <f>INDEX(#REF!,MATCH(B29,#REF!,0))</f>
        <v>#REF!</v>
      </c>
      <c r="D29" s="48" t="e">
        <f>INDEX(#REF!,MATCH(B29,#REF!,0))</f>
        <v>#REF!</v>
      </c>
      <c r="E29" s="49" t="e">
        <f>INDEX(#REF!,MATCH(B29,#REF!,0))</f>
        <v>#REF!</v>
      </c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>
        <f>SUM(F29:$I29)</f>
        <v>0</v>
      </c>
      <c r="AI29" s="47">
        <f t="shared" si="1"/>
        <v>0</v>
      </c>
      <c r="AJ29" s="47">
        <f t="shared" si="2"/>
        <v>0</v>
      </c>
      <c r="AK29" s="47">
        <f t="shared" si="3"/>
        <v>0</v>
      </c>
      <c r="AL29" s="47">
        <f t="shared" si="4"/>
        <v>0</v>
      </c>
      <c r="AM29" s="47">
        <f t="shared" si="5"/>
        <v>0</v>
      </c>
      <c r="AN29" s="47">
        <f t="shared" si="6"/>
        <v>0</v>
      </c>
      <c r="AO29" s="47">
        <f t="array" ref="AO29">MAX(IF(AH29:AN29&gt;0,AH29:AN29))</f>
        <v>0</v>
      </c>
      <c r="AP29" s="47">
        <f t="array" ref="AP29">MIN(IF(AH29:AN29&gt;0,AH29:AN29))</f>
        <v>0</v>
      </c>
      <c r="AQ29" s="54">
        <f t="shared" si="7"/>
        <v>0</v>
      </c>
    </row>
    <row r="30" customHeight="1" spans="1:43">
      <c r="A30" s="47">
        <v>28</v>
      </c>
      <c r="B30" s="48" t="str">
        <f t="shared" si="0"/>
        <v>9号面试室28号考生</v>
      </c>
      <c r="C30" s="48" t="e">
        <f>INDEX(#REF!,MATCH(B30,#REF!,0))</f>
        <v>#REF!</v>
      </c>
      <c r="D30" s="48" t="e">
        <f>INDEX(#REF!,MATCH(B30,#REF!,0))</f>
        <v>#REF!</v>
      </c>
      <c r="E30" s="49" t="e">
        <f>INDEX(#REF!,MATCH(B30,#REF!,0))</f>
        <v>#REF!</v>
      </c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>
        <f>SUM(F30:$I30)</f>
        <v>0</v>
      </c>
      <c r="AI30" s="47">
        <f t="shared" si="1"/>
        <v>0</v>
      </c>
      <c r="AJ30" s="47">
        <f t="shared" si="2"/>
        <v>0</v>
      </c>
      <c r="AK30" s="47">
        <f t="shared" si="3"/>
        <v>0</v>
      </c>
      <c r="AL30" s="47">
        <f t="shared" si="4"/>
        <v>0</v>
      </c>
      <c r="AM30" s="47">
        <f t="shared" si="5"/>
        <v>0</v>
      </c>
      <c r="AN30" s="47">
        <f t="shared" si="6"/>
        <v>0</v>
      </c>
      <c r="AO30" s="47">
        <f t="array" ref="AO30">MAX(IF(AH30:AN30&gt;0,AH30:AN30))</f>
        <v>0</v>
      </c>
      <c r="AP30" s="47">
        <f t="array" ref="AP30">MIN(IF(AH30:AN30&gt;0,AH30:AN30))</f>
        <v>0</v>
      </c>
      <c r="AQ30" s="54">
        <f t="shared" si="7"/>
        <v>0</v>
      </c>
    </row>
    <row r="31" customHeight="1" spans="1:43">
      <c r="A31" s="47">
        <v>29</v>
      </c>
      <c r="B31" s="48" t="str">
        <f t="shared" si="0"/>
        <v>9号面试室29号考生</v>
      </c>
      <c r="C31" s="48" t="e">
        <f>INDEX(#REF!,MATCH(B31,#REF!,0))</f>
        <v>#REF!</v>
      </c>
      <c r="D31" s="48" t="e">
        <f>INDEX(#REF!,MATCH(B31,#REF!,0))</f>
        <v>#REF!</v>
      </c>
      <c r="E31" s="49" t="e">
        <f>INDEX(#REF!,MATCH(B31,#REF!,0))</f>
        <v>#REF!</v>
      </c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>
        <f>SUM(F31:$I31)</f>
        <v>0</v>
      </c>
      <c r="AI31" s="47">
        <f t="shared" si="1"/>
        <v>0</v>
      </c>
      <c r="AJ31" s="47">
        <f t="shared" si="2"/>
        <v>0</v>
      </c>
      <c r="AK31" s="47">
        <f t="shared" si="3"/>
        <v>0</v>
      </c>
      <c r="AL31" s="47">
        <f t="shared" si="4"/>
        <v>0</v>
      </c>
      <c r="AM31" s="47">
        <f t="shared" si="5"/>
        <v>0</v>
      </c>
      <c r="AN31" s="47">
        <f t="shared" si="6"/>
        <v>0</v>
      </c>
      <c r="AO31" s="47">
        <f t="array" ref="AO31">MAX(IF(AH31:AN31&gt;0,AH31:AN31))</f>
        <v>0</v>
      </c>
      <c r="AP31" s="47">
        <f t="array" ref="AP31">MIN(IF(AH31:AN31&gt;0,AH31:AN31))</f>
        <v>0</v>
      </c>
      <c r="AQ31" s="54">
        <f t="shared" si="7"/>
        <v>0</v>
      </c>
    </row>
    <row r="32" customHeight="1" spans="1:43">
      <c r="A32" s="47">
        <v>30</v>
      </c>
      <c r="B32" s="48" t="str">
        <f t="shared" si="0"/>
        <v>9号面试室30号考生</v>
      </c>
      <c r="C32" s="48" t="e">
        <f>INDEX(#REF!,MATCH(B32,#REF!,0))</f>
        <v>#REF!</v>
      </c>
      <c r="D32" s="48" t="e">
        <f>INDEX(#REF!,MATCH(B32,#REF!,0))</f>
        <v>#REF!</v>
      </c>
      <c r="E32" s="49" t="e">
        <f>INDEX(#REF!,MATCH(B32,#REF!,0))</f>
        <v>#REF!</v>
      </c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>
        <f>SUM(F32:$I32)</f>
        <v>0</v>
      </c>
      <c r="AI32" s="47">
        <f t="shared" si="1"/>
        <v>0</v>
      </c>
      <c r="AJ32" s="47">
        <f t="shared" si="2"/>
        <v>0</v>
      </c>
      <c r="AK32" s="47">
        <f t="shared" si="3"/>
        <v>0</v>
      </c>
      <c r="AL32" s="47">
        <f t="shared" si="4"/>
        <v>0</v>
      </c>
      <c r="AM32" s="47">
        <f t="shared" si="5"/>
        <v>0</v>
      </c>
      <c r="AN32" s="47">
        <f t="shared" si="6"/>
        <v>0</v>
      </c>
      <c r="AO32" s="47">
        <f t="array" ref="AO32">MAX(IF(AH32:AN32&gt;0,AH32:AN32))</f>
        <v>0</v>
      </c>
      <c r="AP32" s="47">
        <f t="array" ref="AP32">MIN(IF(AH32:AN32&gt;0,AH32:AN32))</f>
        <v>0</v>
      </c>
      <c r="AQ32" s="54">
        <f t="shared" si="7"/>
        <v>0</v>
      </c>
    </row>
    <row r="33" customHeight="1" spans="1:43">
      <c r="A33" s="47">
        <v>31</v>
      </c>
      <c r="B33" s="48" t="str">
        <f t="shared" si="0"/>
        <v>9号面试室31号考生</v>
      </c>
      <c r="C33" s="48" t="e">
        <f>INDEX(#REF!,MATCH(B33,#REF!,0))</f>
        <v>#REF!</v>
      </c>
      <c r="D33" s="48" t="e">
        <f>INDEX(#REF!,MATCH(B33,#REF!,0))</f>
        <v>#REF!</v>
      </c>
      <c r="E33" s="49" t="e">
        <f>INDEX(#REF!,MATCH(B33,#REF!,0))</f>
        <v>#REF!</v>
      </c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>
        <f>SUM(F33:$I33)</f>
        <v>0</v>
      </c>
      <c r="AI33" s="47">
        <f t="shared" si="1"/>
        <v>0</v>
      </c>
      <c r="AJ33" s="47">
        <f t="shared" si="2"/>
        <v>0</v>
      </c>
      <c r="AK33" s="47">
        <f t="shared" si="3"/>
        <v>0</v>
      </c>
      <c r="AL33" s="47">
        <f t="shared" si="4"/>
        <v>0</v>
      </c>
      <c r="AM33" s="47">
        <f t="shared" si="5"/>
        <v>0</v>
      </c>
      <c r="AN33" s="47">
        <f t="shared" si="6"/>
        <v>0</v>
      </c>
      <c r="AO33" s="47">
        <f t="array" ref="AO33">MAX(IF(AH33:AN33&gt;0,AH33:AN33))</f>
        <v>0</v>
      </c>
      <c r="AP33" s="47">
        <f t="array" ref="AP33">MIN(IF(AH33:AN33&gt;0,AH33:AN33))</f>
        <v>0</v>
      </c>
      <c r="AQ33" s="54">
        <f t="shared" si="7"/>
        <v>0</v>
      </c>
    </row>
    <row r="34" customHeight="1" spans="1:43">
      <c r="A34" s="47">
        <v>32</v>
      </c>
      <c r="B34" s="48" t="str">
        <f t="shared" si="0"/>
        <v>9号面试室32号考生</v>
      </c>
      <c r="C34" s="48" t="e">
        <f>INDEX(#REF!,MATCH(B34,#REF!,0))</f>
        <v>#REF!</v>
      </c>
      <c r="D34" s="48" t="e">
        <f>INDEX(#REF!,MATCH(B34,#REF!,0))</f>
        <v>#REF!</v>
      </c>
      <c r="E34" s="49" t="e">
        <f>INDEX(#REF!,MATCH(B34,#REF!,0))</f>
        <v>#REF!</v>
      </c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>
        <f>SUM(F34:$I34)</f>
        <v>0</v>
      </c>
      <c r="AI34" s="47">
        <f t="shared" si="1"/>
        <v>0</v>
      </c>
      <c r="AJ34" s="47">
        <f t="shared" si="2"/>
        <v>0</v>
      </c>
      <c r="AK34" s="47">
        <f t="shared" si="3"/>
        <v>0</v>
      </c>
      <c r="AL34" s="47">
        <f t="shared" si="4"/>
        <v>0</v>
      </c>
      <c r="AM34" s="47">
        <f t="shared" si="5"/>
        <v>0</v>
      </c>
      <c r="AN34" s="47">
        <f t="shared" si="6"/>
        <v>0</v>
      </c>
      <c r="AO34" s="47">
        <f t="array" ref="AO34">MAX(IF(AH34:AN34&gt;0,AH34:AN34))</f>
        <v>0</v>
      </c>
      <c r="AP34" s="47">
        <f t="array" ref="AP34">MIN(IF(AH34:AN34&gt;0,AH34:AN34))</f>
        <v>0</v>
      </c>
      <c r="AQ34" s="54">
        <f t="shared" si="7"/>
        <v>0</v>
      </c>
    </row>
    <row r="35" customHeight="1" spans="1:43">
      <c r="A35" s="47">
        <v>33</v>
      </c>
      <c r="B35" s="48" t="str">
        <f t="shared" si="0"/>
        <v>9号面试室33号考生</v>
      </c>
      <c r="C35" s="48" t="e">
        <f>INDEX(#REF!,MATCH(B35,#REF!,0))</f>
        <v>#REF!</v>
      </c>
      <c r="D35" s="48" t="e">
        <f>INDEX(#REF!,MATCH(B35,#REF!,0))</f>
        <v>#REF!</v>
      </c>
      <c r="E35" s="49" t="e">
        <f>INDEX(#REF!,MATCH(B35,#REF!,0))</f>
        <v>#REF!</v>
      </c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>
        <f>SUM(F35:$I35)</f>
        <v>0</v>
      </c>
      <c r="AI35" s="47">
        <f t="shared" si="1"/>
        <v>0</v>
      </c>
      <c r="AJ35" s="47">
        <f t="shared" si="2"/>
        <v>0</v>
      </c>
      <c r="AK35" s="47">
        <f t="shared" si="3"/>
        <v>0</v>
      </c>
      <c r="AL35" s="47">
        <f t="shared" si="4"/>
        <v>0</v>
      </c>
      <c r="AM35" s="47">
        <f t="shared" si="5"/>
        <v>0</v>
      </c>
      <c r="AN35" s="47">
        <f t="shared" si="6"/>
        <v>0</v>
      </c>
      <c r="AO35" s="47">
        <f t="array" ref="AO35">MAX(IF(AH35:AN35&gt;0,AH35:AN35))</f>
        <v>0</v>
      </c>
      <c r="AP35" s="47">
        <f t="array" ref="AP35">MIN(IF(AH35:AN35&gt;0,AH35:AN35))</f>
        <v>0</v>
      </c>
      <c r="AQ35" s="54">
        <f t="shared" si="7"/>
        <v>0</v>
      </c>
    </row>
    <row r="36" customHeight="1" spans="1:43">
      <c r="A36" s="47">
        <v>34</v>
      </c>
      <c r="B36" s="48" t="str">
        <f t="shared" si="0"/>
        <v>9号面试室34号考生</v>
      </c>
      <c r="C36" s="48" t="e">
        <f>INDEX(#REF!,MATCH(B36,#REF!,0))</f>
        <v>#REF!</v>
      </c>
      <c r="D36" s="48" t="e">
        <f>INDEX(#REF!,MATCH(B36,#REF!,0))</f>
        <v>#REF!</v>
      </c>
      <c r="E36" s="49" t="e">
        <f>INDEX(#REF!,MATCH(B36,#REF!,0))</f>
        <v>#REF!</v>
      </c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>
        <f>SUM(F36:$I36)</f>
        <v>0</v>
      </c>
      <c r="AI36" s="47">
        <f t="shared" si="1"/>
        <v>0</v>
      </c>
      <c r="AJ36" s="47">
        <f t="shared" si="2"/>
        <v>0</v>
      </c>
      <c r="AK36" s="47">
        <f t="shared" si="3"/>
        <v>0</v>
      </c>
      <c r="AL36" s="47">
        <f t="shared" si="4"/>
        <v>0</v>
      </c>
      <c r="AM36" s="47">
        <f t="shared" si="5"/>
        <v>0</v>
      </c>
      <c r="AN36" s="47">
        <f t="shared" si="6"/>
        <v>0</v>
      </c>
      <c r="AO36" s="47">
        <f t="array" ref="AO36">MAX(IF(AH36:AN36&gt;0,AH36:AN36))</f>
        <v>0</v>
      </c>
      <c r="AP36" s="47">
        <f t="array" ref="AP36">MIN(IF(AH36:AN36&gt;0,AH36:AN36))</f>
        <v>0</v>
      </c>
      <c r="AQ36" s="54">
        <f t="shared" si="7"/>
        <v>0</v>
      </c>
    </row>
    <row r="37" customHeight="1" spans="1:43">
      <c r="A37" s="47">
        <v>35</v>
      </c>
      <c r="B37" s="48" t="str">
        <f t="shared" si="0"/>
        <v>9号面试室35号考生</v>
      </c>
      <c r="C37" s="48" t="e">
        <f>INDEX(#REF!,MATCH(B37,#REF!,0))</f>
        <v>#REF!</v>
      </c>
      <c r="D37" s="48" t="e">
        <f>INDEX(#REF!,MATCH(B37,#REF!,0))</f>
        <v>#REF!</v>
      </c>
      <c r="E37" s="49" t="e">
        <f>INDEX(#REF!,MATCH(B37,#REF!,0))</f>
        <v>#REF!</v>
      </c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>
        <f>SUM(F37:$I37)</f>
        <v>0</v>
      </c>
      <c r="AI37" s="47">
        <f t="shared" si="1"/>
        <v>0</v>
      </c>
      <c r="AJ37" s="47">
        <f t="shared" si="2"/>
        <v>0</v>
      </c>
      <c r="AK37" s="47">
        <f t="shared" si="3"/>
        <v>0</v>
      </c>
      <c r="AL37" s="47">
        <f t="shared" si="4"/>
        <v>0</v>
      </c>
      <c r="AM37" s="47">
        <f t="shared" si="5"/>
        <v>0</v>
      </c>
      <c r="AN37" s="47">
        <f t="shared" si="6"/>
        <v>0</v>
      </c>
      <c r="AO37" s="47">
        <f t="array" ref="AO37">MAX(IF(AH37:AN37&gt;0,AH37:AN37))</f>
        <v>0</v>
      </c>
      <c r="AP37" s="47">
        <f t="array" ref="AP37">MIN(IF(AH37:AN37&gt;0,AH37:AN37))</f>
        <v>0</v>
      </c>
      <c r="AQ37" s="54">
        <f t="shared" si="7"/>
        <v>0</v>
      </c>
    </row>
    <row r="38" customHeight="1" spans="1:43">
      <c r="A38" s="47">
        <v>36</v>
      </c>
      <c r="B38" s="48" t="str">
        <f t="shared" si="0"/>
        <v>9号面试室36号考生</v>
      </c>
      <c r="C38" s="48" t="e">
        <f>INDEX(#REF!,MATCH(B38,#REF!,0))</f>
        <v>#REF!</v>
      </c>
      <c r="D38" s="48" t="e">
        <f>INDEX(#REF!,MATCH(B38,#REF!,0))</f>
        <v>#REF!</v>
      </c>
      <c r="E38" s="49" t="e">
        <f>INDEX(#REF!,MATCH(B38,#REF!,0))</f>
        <v>#REF!</v>
      </c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>
        <f>SUM(F38:$I38)</f>
        <v>0</v>
      </c>
      <c r="AI38" s="47">
        <f t="shared" si="1"/>
        <v>0</v>
      </c>
      <c r="AJ38" s="47">
        <f t="shared" si="2"/>
        <v>0</v>
      </c>
      <c r="AK38" s="47">
        <f t="shared" si="3"/>
        <v>0</v>
      </c>
      <c r="AL38" s="47">
        <f t="shared" si="4"/>
        <v>0</v>
      </c>
      <c r="AM38" s="47">
        <f t="shared" si="5"/>
        <v>0</v>
      </c>
      <c r="AN38" s="47">
        <f t="shared" si="6"/>
        <v>0</v>
      </c>
      <c r="AO38" s="47">
        <f t="array" ref="AO38">MAX(IF(AH38:AN38&gt;0,AH38:AN38))</f>
        <v>0</v>
      </c>
      <c r="AP38" s="47">
        <f t="array" ref="AP38">MIN(IF(AH38:AN38&gt;0,AH38:AN38))</f>
        <v>0</v>
      </c>
      <c r="AQ38" s="54">
        <f t="shared" si="7"/>
        <v>0</v>
      </c>
    </row>
    <row r="39" customHeight="1" spans="1:43">
      <c r="A39" s="47">
        <v>37</v>
      </c>
      <c r="B39" s="48" t="str">
        <f t="shared" si="0"/>
        <v>9号面试室37号考生</v>
      </c>
      <c r="C39" s="48" t="e">
        <f>INDEX(#REF!,MATCH(B39,#REF!,0))</f>
        <v>#REF!</v>
      </c>
      <c r="D39" s="48" t="e">
        <f>INDEX(#REF!,MATCH(B39,#REF!,0))</f>
        <v>#REF!</v>
      </c>
      <c r="E39" s="49" t="e">
        <f>INDEX(#REF!,MATCH(B39,#REF!,0))</f>
        <v>#REF!</v>
      </c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>
        <f>SUM(F39:$I39)</f>
        <v>0</v>
      </c>
      <c r="AI39" s="47">
        <f t="shared" si="1"/>
        <v>0</v>
      </c>
      <c r="AJ39" s="47">
        <f t="shared" si="2"/>
        <v>0</v>
      </c>
      <c r="AK39" s="47">
        <f t="shared" si="3"/>
        <v>0</v>
      </c>
      <c r="AL39" s="47">
        <f t="shared" si="4"/>
        <v>0</v>
      </c>
      <c r="AM39" s="47">
        <f t="shared" si="5"/>
        <v>0</v>
      </c>
      <c r="AN39" s="47">
        <f t="shared" si="6"/>
        <v>0</v>
      </c>
      <c r="AO39" s="47">
        <f t="array" ref="AO39">MAX(IF(AH39:AN39&gt;0,AH39:AN39))</f>
        <v>0</v>
      </c>
      <c r="AP39" s="47">
        <f t="array" ref="AP39">MIN(IF(AH39:AN39&gt;0,AH39:AN39))</f>
        <v>0</v>
      </c>
      <c r="AQ39" s="54">
        <f t="shared" si="7"/>
        <v>0</v>
      </c>
    </row>
    <row r="40" customHeight="1" spans="1:43">
      <c r="A40" s="47">
        <v>38</v>
      </c>
      <c r="B40" s="48" t="str">
        <f t="shared" si="0"/>
        <v>9号面试室38号考生</v>
      </c>
      <c r="C40" s="48" t="e">
        <f>INDEX(#REF!,MATCH(B40,#REF!,0))</f>
        <v>#REF!</v>
      </c>
      <c r="D40" s="48" t="e">
        <f>INDEX(#REF!,MATCH(B40,#REF!,0))</f>
        <v>#REF!</v>
      </c>
      <c r="E40" s="49" t="e">
        <f>INDEX(#REF!,MATCH(B40,#REF!,0))</f>
        <v>#REF!</v>
      </c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>
        <f>SUM(F40:$I40)</f>
        <v>0</v>
      </c>
      <c r="AI40" s="47">
        <f t="shared" si="1"/>
        <v>0</v>
      </c>
      <c r="AJ40" s="47">
        <f t="shared" si="2"/>
        <v>0</v>
      </c>
      <c r="AK40" s="47">
        <f t="shared" si="3"/>
        <v>0</v>
      </c>
      <c r="AL40" s="47">
        <f t="shared" si="4"/>
        <v>0</v>
      </c>
      <c r="AM40" s="47">
        <f t="shared" si="5"/>
        <v>0</v>
      </c>
      <c r="AN40" s="47">
        <f t="shared" si="6"/>
        <v>0</v>
      </c>
      <c r="AO40" s="47">
        <f t="array" ref="AO40">MAX(IF(AH40:AN40&gt;0,AH40:AN40))</f>
        <v>0</v>
      </c>
      <c r="AP40" s="47">
        <f t="array" ref="AP40">MIN(IF(AH40:AN40&gt;0,AH40:AN40))</f>
        <v>0</v>
      </c>
      <c r="AQ40" s="54">
        <f t="shared" si="7"/>
        <v>0</v>
      </c>
    </row>
    <row r="41" customHeight="1" spans="1:43">
      <c r="A41" s="47">
        <v>39</v>
      </c>
      <c r="B41" s="48" t="str">
        <f t="shared" si="0"/>
        <v>9号面试室39号考生</v>
      </c>
      <c r="C41" s="48" t="e">
        <f>INDEX(#REF!,MATCH(B41,#REF!,0))</f>
        <v>#REF!</v>
      </c>
      <c r="D41" s="48" t="e">
        <f>INDEX(#REF!,MATCH(B41,#REF!,0))</f>
        <v>#REF!</v>
      </c>
      <c r="E41" s="49" t="e">
        <f>INDEX(#REF!,MATCH(B41,#REF!,0))</f>
        <v>#REF!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>
        <f>SUM(F41:$I41)</f>
        <v>0</v>
      </c>
      <c r="AI41" s="47">
        <f t="shared" si="1"/>
        <v>0</v>
      </c>
      <c r="AJ41" s="47">
        <f t="shared" si="2"/>
        <v>0</v>
      </c>
      <c r="AK41" s="47">
        <f t="shared" si="3"/>
        <v>0</v>
      </c>
      <c r="AL41" s="47">
        <f t="shared" si="4"/>
        <v>0</v>
      </c>
      <c r="AM41" s="47">
        <f t="shared" si="5"/>
        <v>0</v>
      </c>
      <c r="AN41" s="47">
        <f t="shared" si="6"/>
        <v>0</v>
      </c>
      <c r="AO41" s="47">
        <f t="array" ref="AO41">MAX(IF(AH41:AN41&gt;0,AH41:AN41))</f>
        <v>0</v>
      </c>
      <c r="AP41" s="47">
        <f t="array" ref="AP41">MIN(IF(AH41:AN41&gt;0,AH41:AN41))</f>
        <v>0</v>
      </c>
      <c r="AQ41" s="54">
        <f t="shared" si="7"/>
        <v>0</v>
      </c>
    </row>
    <row r="42" customHeight="1" spans="1:43">
      <c r="A42" s="47">
        <v>40</v>
      </c>
      <c r="B42" s="48" t="str">
        <f t="shared" si="0"/>
        <v>9号面试室40号考生</v>
      </c>
      <c r="C42" s="48" t="e">
        <f>INDEX(#REF!,MATCH(B42,#REF!,0))</f>
        <v>#REF!</v>
      </c>
      <c r="D42" s="48" t="e">
        <f>INDEX(#REF!,MATCH(B42,#REF!,0))</f>
        <v>#REF!</v>
      </c>
      <c r="E42" s="49" t="e">
        <f>INDEX(#REF!,MATCH(B42,#REF!,0))</f>
        <v>#REF!</v>
      </c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>
        <f>SUM(F42:$I42)</f>
        <v>0</v>
      </c>
      <c r="AI42" s="47">
        <f t="shared" si="1"/>
        <v>0</v>
      </c>
      <c r="AJ42" s="47">
        <f t="shared" si="2"/>
        <v>0</v>
      </c>
      <c r="AK42" s="47">
        <f t="shared" si="3"/>
        <v>0</v>
      </c>
      <c r="AL42" s="47">
        <f t="shared" si="4"/>
        <v>0</v>
      </c>
      <c r="AM42" s="47">
        <f t="shared" si="5"/>
        <v>0</v>
      </c>
      <c r="AN42" s="47">
        <f t="shared" si="6"/>
        <v>0</v>
      </c>
      <c r="AO42" s="47">
        <f t="array" ref="AO42">MAX(IF(AH42:AN42&gt;0,AH42:AN42))</f>
        <v>0</v>
      </c>
      <c r="AP42" s="47">
        <f t="array" ref="AP42">MIN(IF(AH42:AN42&gt;0,AH42:AN42))</f>
        <v>0</v>
      </c>
      <c r="AQ42" s="54">
        <f t="shared" si="7"/>
        <v>0</v>
      </c>
    </row>
    <row r="43" customHeight="1" spans="1:43">
      <c r="A43" s="47">
        <v>41</v>
      </c>
      <c r="B43" s="48" t="str">
        <f t="shared" si="0"/>
        <v>9号面试室41号考生</v>
      </c>
      <c r="C43" s="48" t="e">
        <f>INDEX(#REF!,MATCH(B43,#REF!,0))</f>
        <v>#REF!</v>
      </c>
      <c r="D43" s="48" t="e">
        <f>INDEX(#REF!,MATCH(B43,#REF!,0))</f>
        <v>#REF!</v>
      </c>
      <c r="E43" s="49" t="e">
        <f>INDEX(#REF!,MATCH(B43,#REF!,0))</f>
        <v>#REF!</v>
      </c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>
        <f>SUM(F43:$I43)</f>
        <v>0</v>
      </c>
      <c r="AI43" s="47">
        <f t="shared" si="1"/>
        <v>0</v>
      </c>
      <c r="AJ43" s="47">
        <f t="shared" si="2"/>
        <v>0</v>
      </c>
      <c r="AK43" s="47">
        <f t="shared" si="3"/>
        <v>0</v>
      </c>
      <c r="AL43" s="47">
        <f t="shared" si="4"/>
        <v>0</v>
      </c>
      <c r="AM43" s="47">
        <f t="shared" si="5"/>
        <v>0</v>
      </c>
      <c r="AN43" s="47">
        <f t="shared" si="6"/>
        <v>0</v>
      </c>
      <c r="AO43" s="47">
        <f t="array" ref="AO43">MAX(IF(AH43:AN43&gt;0,AH43:AN43))</f>
        <v>0</v>
      </c>
      <c r="AP43" s="47">
        <f t="array" ref="AP43">MIN(IF(AH43:AN43&gt;0,AH43:AN43))</f>
        <v>0</v>
      </c>
      <c r="AQ43" s="54">
        <f t="shared" si="7"/>
        <v>0</v>
      </c>
    </row>
    <row r="44" customHeight="1" spans="1:43">
      <c r="A44" s="47">
        <v>42</v>
      </c>
      <c r="B44" s="48" t="str">
        <f t="shared" si="0"/>
        <v>9号面试室42号考生</v>
      </c>
      <c r="C44" s="48" t="e">
        <f>INDEX(#REF!,MATCH(B44,#REF!,0))</f>
        <v>#REF!</v>
      </c>
      <c r="D44" s="48" t="e">
        <f>INDEX(#REF!,MATCH(B44,#REF!,0))</f>
        <v>#REF!</v>
      </c>
      <c r="E44" s="49" t="e">
        <f>INDEX(#REF!,MATCH(B44,#REF!,0))</f>
        <v>#REF!</v>
      </c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>
        <f>SUM(F44:$I44)</f>
        <v>0</v>
      </c>
      <c r="AI44" s="47">
        <f t="shared" si="1"/>
        <v>0</v>
      </c>
      <c r="AJ44" s="47">
        <f t="shared" si="2"/>
        <v>0</v>
      </c>
      <c r="AK44" s="47">
        <f t="shared" si="3"/>
        <v>0</v>
      </c>
      <c r="AL44" s="47">
        <f t="shared" si="4"/>
        <v>0</v>
      </c>
      <c r="AM44" s="47">
        <f t="shared" si="5"/>
        <v>0</v>
      </c>
      <c r="AN44" s="47">
        <f t="shared" si="6"/>
        <v>0</v>
      </c>
      <c r="AO44" s="47">
        <f t="array" ref="AO44">MAX(IF(AH44:AN44&gt;0,AH44:AN44))</f>
        <v>0</v>
      </c>
      <c r="AP44" s="47">
        <f t="array" ref="AP44">MIN(IF(AH44:AN44&gt;0,AH44:AN44))</f>
        <v>0</v>
      </c>
      <c r="AQ44" s="54">
        <f t="shared" si="7"/>
        <v>0</v>
      </c>
    </row>
    <row r="45" customHeight="1" spans="1:43">
      <c r="A45" s="47">
        <v>43</v>
      </c>
      <c r="B45" s="48" t="str">
        <f t="shared" si="0"/>
        <v>9号面试室43号考生</v>
      </c>
      <c r="C45" s="48" t="e">
        <f>INDEX(#REF!,MATCH(B45,#REF!,0))</f>
        <v>#REF!</v>
      </c>
      <c r="D45" s="48" t="e">
        <f>INDEX(#REF!,MATCH(B45,#REF!,0))</f>
        <v>#REF!</v>
      </c>
      <c r="E45" s="49" t="e">
        <f>INDEX(#REF!,MATCH(B45,#REF!,0))</f>
        <v>#REF!</v>
      </c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>
        <f>SUM(F45:$I45)</f>
        <v>0</v>
      </c>
      <c r="AI45" s="47">
        <f t="shared" si="1"/>
        <v>0</v>
      </c>
      <c r="AJ45" s="47">
        <f t="shared" si="2"/>
        <v>0</v>
      </c>
      <c r="AK45" s="47">
        <f t="shared" si="3"/>
        <v>0</v>
      </c>
      <c r="AL45" s="47">
        <f t="shared" si="4"/>
        <v>0</v>
      </c>
      <c r="AM45" s="47">
        <f t="shared" si="5"/>
        <v>0</v>
      </c>
      <c r="AN45" s="47">
        <f t="shared" si="6"/>
        <v>0</v>
      </c>
      <c r="AO45" s="47">
        <f t="array" ref="AO45">MAX(IF(AH45:AN45&gt;0,AH45:AN45))</f>
        <v>0</v>
      </c>
      <c r="AP45" s="47">
        <f t="array" ref="AP45">MIN(IF(AH45:AN45&gt;0,AH45:AN45))</f>
        <v>0</v>
      </c>
      <c r="AQ45" s="54">
        <f t="shared" si="7"/>
        <v>0</v>
      </c>
    </row>
    <row r="46" customHeight="1" spans="1:43">
      <c r="A46" s="47">
        <v>44</v>
      </c>
      <c r="B46" s="48" t="str">
        <f t="shared" si="0"/>
        <v>9号面试室44号考生</v>
      </c>
      <c r="C46" s="48" t="e">
        <f>INDEX(#REF!,MATCH(B46,#REF!,0))</f>
        <v>#REF!</v>
      </c>
      <c r="D46" s="48" t="e">
        <f>INDEX(#REF!,MATCH(B46,#REF!,0))</f>
        <v>#REF!</v>
      </c>
      <c r="E46" s="49" t="e">
        <f>INDEX(#REF!,MATCH(B46,#REF!,0))</f>
        <v>#REF!</v>
      </c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>
        <f>SUM(F46:$I46)</f>
        <v>0</v>
      </c>
      <c r="AI46" s="47">
        <f t="shared" si="1"/>
        <v>0</v>
      </c>
      <c r="AJ46" s="47">
        <f t="shared" si="2"/>
        <v>0</v>
      </c>
      <c r="AK46" s="47">
        <f t="shared" si="3"/>
        <v>0</v>
      </c>
      <c r="AL46" s="47">
        <f t="shared" si="4"/>
        <v>0</v>
      </c>
      <c r="AM46" s="47">
        <f t="shared" si="5"/>
        <v>0</v>
      </c>
      <c r="AN46" s="47">
        <f t="shared" si="6"/>
        <v>0</v>
      </c>
      <c r="AO46" s="47">
        <f t="array" ref="AO46">MAX(IF(AH46:AN46&gt;0,AH46:AN46))</f>
        <v>0</v>
      </c>
      <c r="AP46" s="47">
        <f t="array" ref="AP46">MIN(IF(AH46:AN46&gt;0,AH46:AN46))</f>
        <v>0</v>
      </c>
      <c r="AQ46" s="54">
        <f t="shared" si="7"/>
        <v>0</v>
      </c>
    </row>
    <row r="47" customHeight="1" spans="1:43">
      <c r="A47" s="47">
        <v>45</v>
      </c>
      <c r="B47" s="48" t="str">
        <f t="shared" si="0"/>
        <v>9号面试室45号考生</v>
      </c>
      <c r="C47" s="48" t="e">
        <f>INDEX(#REF!,MATCH(B47,#REF!,0))</f>
        <v>#REF!</v>
      </c>
      <c r="D47" s="48" t="e">
        <f>INDEX(#REF!,MATCH(B47,#REF!,0))</f>
        <v>#REF!</v>
      </c>
      <c r="E47" s="49" t="e">
        <f>INDEX(#REF!,MATCH(B47,#REF!,0))</f>
        <v>#REF!</v>
      </c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>
        <f>SUM(F47:$I47)</f>
        <v>0</v>
      </c>
      <c r="AI47" s="47">
        <f t="shared" si="1"/>
        <v>0</v>
      </c>
      <c r="AJ47" s="47">
        <f t="shared" si="2"/>
        <v>0</v>
      </c>
      <c r="AK47" s="47">
        <f t="shared" si="3"/>
        <v>0</v>
      </c>
      <c r="AL47" s="47">
        <f t="shared" si="4"/>
        <v>0</v>
      </c>
      <c r="AM47" s="47">
        <f t="shared" si="5"/>
        <v>0</v>
      </c>
      <c r="AN47" s="47">
        <f t="shared" si="6"/>
        <v>0</v>
      </c>
      <c r="AO47" s="47">
        <f t="array" ref="AO47">MAX(IF(AH47:AN47&gt;0,AH47:AN47))</f>
        <v>0</v>
      </c>
      <c r="AP47" s="47">
        <f t="array" ref="AP47">MIN(IF(AH47:AN47&gt;0,AH47:AN47))</f>
        <v>0</v>
      </c>
      <c r="AQ47" s="54">
        <f t="shared" si="7"/>
        <v>0</v>
      </c>
    </row>
    <row r="48" customHeight="1" spans="1:43">
      <c r="A48" s="47">
        <v>46</v>
      </c>
      <c r="B48" s="48" t="str">
        <f t="shared" si="0"/>
        <v>9号面试室46号考生</v>
      </c>
      <c r="C48" s="48" t="e">
        <f>INDEX(#REF!,MATCH(B48,#REF!,0))</f>
        <v>#REF!</v>
      </c>
      <c r="D48" s="48" t="e">
        <f>INDEX(#REF!,MATCH(B48,#REF!,0))</f>
        <v>#REF!</v>
      </c>
      <c r="E48" s="49" t="e">
        <f>INDEX(#REF!,MATCH(B48,#REF!,0))</f>
        <v>#REF!</v>
      </c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>
        <f>SUM(F48:$I48)</f>
        <v>0</v>
      </c>
      <c r="AI48" s="47">
        <f t="shared" si="1"/>
        <v>0</v>
      </c>
      <c r="AJ48" s="47">
        <f t="shared" si="2"/>
        <v>0</v>
      </c>
      <c r="AK48" s="47">
        <f t="shared" si="3"/>
        <v>0</v>
      </c>
      <c r="AL48" s="47">
        <f t="shared" si="4"/>
        <v>0</v>
      </c>
      <c r="AM48" s="47">
        <f t="shared" si="5"/>
        <v>0</v>
      </c>
      <c r="AN48" s="47">
        <f t="shared" si="6"/>
        <v>0</v>
      </c>
      <c r="AO48" s="47">
        <f t="array" ref="AO48">MAX(IF(AH48:AN48&gt;0,AH48:AN48))</f>
        <v>0</v>
      </c>
      <c r="AP48" s="47">
        <f t="array" ref="AP48">MIN(IF(AH48:AN48&gt;0,AH48:AN48))</f>
        <v>0</v>
      </c>
      <c r="AQ48" s="54">
        <f t="shared" si="7"/>
        <v>0</v>
      </c>
    </row>
    <row r="49" customHeight="1" spans="1:43">
      <c r="A49" s="47">
        <v>47</v>
      </c>
      <c r="B49" s="48" t="str">
        <f t="shared" si="0"/>
        <v>9号面试室47号考生</v>
      </c>
      <c r="C49" s="48" t="e">
        <f>INDEX(#REF!,MATCH(B49,#REF!,0))</f>
        <v>#REF!</v>
      </c>
      <c r="D49" s="48" t="e">
        <f>INDEX(#REF!,MATCH(B49,#REF!,0))</f>
        <v>#REF!</v>
      </c>
      <c r="E49" s="49" t="e">
        <f>INDEX(#REF!,MATCH(B49,#REF!,0))</f>
        <v>#REF!</v>
      </c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>
        <f>SUM(F49:$I49)</f>
        <v>0</v>
      </c>
      <c r="AI49" s="47">
        <f t="shared" si="1"/>
        <v>0</v>
      </c>
      <c r="AJ49" s="47">
        <f t="shared" si="2"/>
        <v>0</v>
      </c>
      <c r="AK49" s="47">
        <f t="shared" si="3"/>
        <v>0</v>
      </c>
      <c r="AL49" s="47">
        <f t="shared" si="4"/>
        <v>0</v>
      </c>
      <c r="AM49" s="47">
        <f t="shared" si="5"/>
        <v>0</v>
      </c>
      <c r="AN49" s="47">
        <f t="shared" si="6"/>
        <v>0</v>
      </c>
      <c r="AO49" s="47">
        <f t="array" ref="AO49">MAX(IF(AH49:AN49&gt;0,AH49:AN49))</f>
        <v>0</v>
      </c>
      <c r="AP49" s="47">
        <f t="array" ref="AP49">MIN(IF(AH49:AN49&gt;0,AH49:AN49))</f>
        <v>0</v>
      </c>
      <c r="AQ49" s="54">
        <f t="shared" si="7"/>
        <v>0</v>
      </c>
    </row>
    <row r="50" customHeight="1" spans="1:43">
      <c r="A50" s="47">
        <v>48</v>
      </c>
      <c r="B50" s="48" t="str">
        <f t="shared" si="0"/>
        <v>9号面试室48号考生</v>
      </c>
      <c r="C50" s="48" t="e">
        <f>INDEX(#REF!,MATCH(B50,#REF!,0))</f>
        <v>#REF!</v>
      </c>
      <c r="D50" s="48" t="e">
        <f>INDEX(#REF!,MATCH(B50,#REF!,0))</f>
        <v>#REF!</v>
      </c>
      <c r="E50" s="49" t="e">
        <f>INDEX(#REF!,MATCH(B50,#REF!,0))</f>
        <v>#REF!</v>
      </c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>
        <f>SUM(F50:$I50)</f>
        <v>0</v>
      </c>
      <c r="AI50" s="47">
        <f t="shared" si="1"/>
        <v>0</v>
      </c>
      <c r="AJ50" s="47">
        <f t="shared" si="2"/>
        <v>0</v>
      </c>
      <c r="AK50" s="47">
        <f t="shared" si="3"/>
        <v>0</v>
      </c>
      <c r="AL50" s="47">
        <f t="shared" si="4"/>
        <v>0</v>
      </c>
      <c r="AM50" s="47">
        <f t="shared" si="5"/>
        <v>0</v>
      </c>
      <c r="AN50" s="47">
        <f t="shared" si="6"/>
        <v>0</v>
      </c>
      <c r="AO50" s="47">
        <f t="array" ref="AO50">MAX(IF(AH50:AN50&gt;0,AH50:AN50))</f>
        <v>0</v>
      </c>
      <c r="AP50" s="47">
        <f t="array" ref="AP50">MIN(IF(AH50:AN50&gt;0,AH50:AN50))</f>
        <v>0</v>
      </c>
      <c r="AQ50" s="54">
        <f t="shared" si="7"/>
        <v>0</v>
      </c>
    </row>
    <row r="51" customHeight="1" spans="1:43">
      <c r="A51" s="47">
        <v>49</v>
      </c>
      <c r="B51" s="48" t="str">
        <f t="shared" si="0"/>
        <v>9号面试室49号考生</v>
      </c>
      <c r="C51" s="48" t="e">
        <f>INDEX(#REF!,MATCH(B51,#REF!,0))</f>
        <v>#REF!</v>
      </c>
      <c r="D51" s="48" t="e">
        <f>INDEX(#REF!,MATCH(B51,#REF!,0))</f>
        <v>#REF!</v>
      </c>
      <c r="E51" s="49" t="e">
        <f>INDEX(#REF!,MATCH(B51,#REF!,0))</f>
        <v>#REF!</v>
      </c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>
        <f>SUM(F51:$I51)</f>
        <v>0</v>
      </c>
      <c r="AI51" s="47">
        <f t="shared" si="1"/>
        <v>0</v>
      </c>
      <c r="AJ51" s="47">
        <f t="shared" si="2"/>
        <v>0</v>
      </c>
      <c r="AK51" s="47">
        <f t="shared" si="3"/>
        <v>0</v>
      </c>
      <c r="AL51" s="47">
        <f t="shared" si="4"/>
        <v>0</v>
      </c>
      <c r="AM51" s="47">
        <f t="shared" si="5"/>
        <v>0</v>
      </c>
      <c r="AN51" s="47">
        <f t="shared" si="6"/>
        <v>0</v>
      </c>
      <c r="AO51" s="47">
        <f t="array" ref="AO51">MAX(IF(AH51:AN51&gt;0,AH51:AN51))</f>
        <v>0</v>
      </c>
      <c r="AP51" s="47">
        <f t="array" ref="AP51">MIN(IF(AH51:AN51&gt;0,AH51:AN51))</f>
        <v>0</v>
      </c>
      <c r="AQ51" s="54">
        <f t="shared" si="7"/>
        <v>0</v>
      </c>
    </row>
    <row r="52" customHeight="1" spans="1:43">
      <c r="A52" s="47">
        <v>50</v>
      </c>
      <c r="B52" s="48" t="str">
        <f t="shared" si="0"/>
        <v>9号面试室50号考生</v>
      </c>
      <c r="C52" s="48" t="e">
        <f>INDEX(#REF!,MATCH(B52,#REF!,0))</f>
        <v>#REF!</v>
      </c>
      <c r="D52" s="48" t="e">
        <f>INDEX(#REF!,MATCH(B52,#REF!,0))</f>
        <v>#REF!</v>
      </c>
      <c r="E52" s="49" t="e">
        <f>INDEX(#REF!,MATCH(B52,#REF!,0))</f>
        <v>#REF!</v>
      </c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>
        <f>SUM(F52:$I52)</f>
        <v>0</v>
      </c>
      <c r="AI52" s="47">
        <f t="shared" si="1"/>
        <v>0</v>
      </c>
      <c r="AJ52" s="47">
        <f t="shared" si="2"/>
        <v>0</v>
      </c>
      <c r="AK52" s="47">
        <f t="shared" si="3"/>
        <v>0</v>
      </c>
      <c r="AL52" s="47">
        <f t="shared" si="4"/>
        <v>0</v>
      </c>
      <c r="AM52" s="47">
        <f t="shared" si="5"/>
        <v>0</v>
      </c>
      <c r="AN52" s="47">
        <f t="shared" si="6"/>
        <v>0</v>
      </c>
      <c r="AO52" s="47">
        <f t="array" ref="AO52">MAX(IF(AH52:AN52&gt;0,AH52:AN52))</f>
        <v>0</v>
      </c>
      <c r="AP52" s="47">
        <f t="array" ref="AP52">MIN(IF(AH52:AN52&gt;0,AH52:AN52))</f>
        <v>0</v>
      </c>
      <c r="AQ52" s="54">
        <f t="shared" si="7"/>
        <v>0</v>
      </c>
    </row>
    <row r="53" customHeight="1" spans="1:43">
      <c r="A53" s="47"/>
      <c r="B53" s="48"/>
      <c r="C53" s="48"/>
      <c r="D53" s="48"/>
      <c r="E53" s="49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54"/>
    </row>
    <row r="54" customHeight="1" spans="1:43">
      <c r="A54" s="47"/>
      <c r="B54" s="48"/>
      <c r="C54" s="48"/>
      <c r="D54" s="48"/>
      <c r="E54" s="49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54"/>
    </row>
    <row r="55" customHeight="1" spans="1:43">
      <c r="A55" s="47"/>
      <c r="B55" s="48"/>
      <c r="C55" s="48"/>
      <c r="D55" s="48"/>
      <c r="E55" s="49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54"/>
    </row>
    <row r="56" customHeight="1" spans="1:43">
      <c r="A56" s="47"/>
      <c r="B56" s="48"/>
      <c r="C56" s="48"/>
      <c r="D56" s="48"/>
      <c r="E56" s="49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54"/>
    </row>
    <row r="57" customHeight="1" spans="1:43">
      <c r="A57" s="47"/>
      <c r="B57" s="48"/>
      <c r="C57" s="48"/>
      <c r="D57" s="48"/>
      <c r="E57" s="49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54"/>
    </row>
    <row r="58" customHeight="1" spans="1:43">
      <c r="A58" s="47"/>
      <c r="B58" s="48"/>
      <c r="C58" s="48"/>
      <c r="D58" s="48"/>
      <c r="E58" s="49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54"/>
    </row>
    <row r="59" customHeight="1" spans="1:43">
      <c r="A59" s="47"/>
      <c r="B59" s="48"/>
      <c r="C59" s="48"/>
      <c r="D59" s="48"/>
      <c r="E59" s="49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54"/>
    </row>
    <row r="60" customHeight="1" spans="1:43">
      <c r="A60" s="47"/>
      <c r="B60" s="48"/>
      <c r="C60" s="48"/>
      <c r="D60" s="48"/>
      <c r="E60" s="49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54"/>
    </row>
    <row r="61" customHeight="1" spans="1:43">
      <c r="A61" s="47"/>
      <c r="B61" s="48"/>
      <c r="C61" s="48"/>
      <c r="D61" s="48"/>
      <c r="E61" s="49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54"/>
    </row>
    <row r="62" customHeight="1" spans="1:43">
      <c r="A62" s="47"/>
      <c r="B62" s="48"/>
      <c r="C62" s="48"/>
      <c r="D62" s="48"/>
      <c r="E62" s="49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54"/>
    </row>
    <row r="63" customHeight="1" spans="1:43">
      <c r="A63" s="47"/>
      <c r="B63" s="48"/>
      <c r="C63" s="48"/>
      <c r="D63" s="48"/>
      <c r="E63" s="49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54"/>
    </row>
    <row r="64" customHeight="1" spans="1:43">
      <c r="A64" s="47"/>
      <c r="B64" s="48"/>
      <c r="C64" s="48"/>
      <c r="D64" s="48"/>
      <c r="E64" s="49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54"/>
    </row>
    <row r="65" customHeight="1" spans="1:43">
      <c r="A65" s="47"/>
      <c r="B65" s="48"/>
      <c r="C65" s="48"/>
      <c r="D65" s="48"/>
      <c r="E65" s="49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54"/>
    </row>
    <row r="66" customHeight="1" spans="1:43">
      <c r="A66" s="47"/>
      <c r="B66" s="48"/>
      <c r="C66" s="48"/>
      <c r="D66" s="48"/>
      <c r="E66" s="49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  <c r="AQ66" s="54"/>
    </row>
    <row r="67" customHeight="1" spans="1:43">
      <c r="A67" s="47"/>
      <c r="B67" s="48"/>
      <c r="C67" s="48"/>
      <c r="D67" s="48"/>
      <c r="E67" s="49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54"/>
    </row>
    <row r="68" customHeight="1" spans="1:43">
      <c r="A68" s="47"/>
      <c r="B68" s="48"/>
      <c r="C68" s="48"/>
      <c r="D68" s="48"/>
      <c r="E68" s="49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54"/>
    </row>
    <row r="69" customHeight="1" spans="1:43">
      <c r="A69" s="47"/>
      <c r="B69" s="48"/>
      <c r="C69" s="48"/>
      <c r="D69" s="48"/>
      <c r="E69" s="49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54"/>
    </row>
    <row r="70" customHeight="1" spans="1:43">
      <c r="A70" s="47"/>
      <c r="B70" s="48"/>
      <c r="C70" s="48"/>
      <c r="D70" s="48"/>
      <c r="E70" s="49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54"/>
    </row>
    <row r="71" customHeight="1" spans="1:43">
      <c r="A71" s="47"/>
      <c r="B71" s="48"/>
      <c r="C71" s="48"/>
      <c r="D71" s="48"/>
      <c r="E71" s="49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54"/>
    </row>
    <row r="72" customHeight="1" spans="1:43">
      <c r="A72" s="47"/>
      <c r="B72" s="48"/>
      <c r="C72" s="48"/>
      <c r="D72" s="48"/>
      <c r="E72" s="49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54"/>
    </row>
    <row r="73" customHeight="1" spans="1:43">
      <c r="A73" s="47"/>
      <c r="B73" s="48"/>
      <c r="C73" s="48"/>
      <c r="D73" s="48"/>
      <c r="E73" s="49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54"/>
    </row>
    <row r="74" customHeight="1" spans="1:43">
      <c r="A74" s="47"/>
      <c r="B74" s="48"/>
      <c r="C74" s="48"/>
      <c r="D74" s="48"/>
      <c r="E74" s="49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54"/>
    </row>
    <row r="75" customHeight="1" spans="1:43">
      <c r="A75" s="47"/>
      <c r="B75" s="48"/>
      <c r="C75" s="48"/>
      <c r="D75" s="48"/>
      <c r="E75" s="49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54"/>
    </row>
    <row r="76" customHeight="1" spans="1:43">
      <c r="A76" s="47"/>
      <c r="B76" s="48"/>
      <c r="C76" s="48"/>
      <c r="D76" s="48"/>
      <c r="E76" s="49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54"/>
    </row>
    <row r="77" customHeight="1" spans="1:43">
      <c r="A77" s="47"/>
      <c r="B77" s="48"/>
      <c r="C77" s="48"/>
      <c r="D77" s="48"/>
      <c r="E77" s="49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54"/>
    </row>
    <row r="78" customHeight="1" spans="1:43">
      <c r="A78" s="47"/>
      <c r="B78" s="48"/>
      <c r="C78" s="48"/>
      <c r="D78" s="48"/>
      <c r="E78" s="49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54"/>
    </row>
    <row r="79" customHeight="1" spans="1:43">
      <c r="A79" s="47"/>
      <c r="B79" s="48"/>
      <c r="C79" s="48"/>
      <c r="D79" s="48"/>
      <c r="E79" s="49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54"/>
    </row>
    <row r="80" customHeight="1" spans="1:43">
      <c r="A80" s="47"/>
      <c r="B80" s="48"/>
      <c r="C80" s="48"/>
      <c r="D80" s="48"/>
      <c r="E80" s="49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54"/>
    </row>
    <row r="81" customHeight="1" spans="1:43">
      <c r="A81" s="47"/>
      <c r="B81" s="48"/>
      <c r="C81" s="48"/>
      <c r="D81" s="48"/>
      <c r="E81" s="49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54"/>
    </row>
    <row r="82" customHeight="1" spans="1:43">
      <c r="A82" s="47"/>
      <c r="B82" s="48"/>
      <c r="C82" s="48"/>
      <c r="D82" s="48"/>
      <c r="E82" s="49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54"/>
    </row>
    <row r="83" customHeight="1" spans="1:43">
      <c r="A83" s="47"/>
      <c r="B83" s="48"/>
      <c r="C83" s="48"/>
      <c r="D83" s="48"/>
      <c r="E83" s="49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54"/>
    </row>
    <row r="84" customHeight="1" spans="1:43">
      <c r="A84" s="47"/>
      <c r="B84" s="48"/>
      <c r="C84" s="48"/>
      <c r="D84" s="48"/>
      <c r="E84" s="49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54"/>
    </row>
    <row r="85" customHeight="1" spans="1:43">
      <c r="A85" s="47"/>
      <c r="B85" s="48"/>
      <c r="C85" s="48"/>
      <c r="D85" s="48"/>
      <c r="E85" s="49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54"/>
    </row>
    <row r="86" customHeight="1" spans="1:43">
      <c r="A86" s="47"/>
      <c r="B86" s="48"/>
      <c r="C86" s="48"/>
      <c r="D86" s="48"/>
      <c r="E86" s="49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54"/>
    </row>
    <row r="87" customHeight="1" spans="1:43">
      <c r="A87" s="47"/>
      <c r="B87" s="48"/>
      <c r="C87" s="48"/>
      <c r="D87" s="48"/>
      <c r="E87" s="49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54"/>
    </row>
    <row r="88" customHeight="1" spans="1:43">
      <c r="A88" s="47"/>
      <c r="B88" s="48"/>
      <c r="C88" s="48"/>
      <c r="D88" s="48"/>
      <c r="E88" s="49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54"/>
    </row>
    <row r="89" customHeight="1" spans="1:43">
      <c r="A89" s="47"/>
      <c r="B89" s="48"/>
      <c r="C89" s="48"/>
      <c r="D89" s="48"/>
      <c r="E89" s="49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54"/>
    </row>
    <row r="90" customHeight="1" spans="1:43">
      <c r="A90" s="47"/>
      <c r="B90" s="48"/>
      <c r="C90" s="48"/>
      <c r="D90" s="48"/>
      <c r="E90" s="49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54"/>
    </row>
    <row r="91" customHeight="1" spans="1:43">
      <c r="A91" s="47"/>
      <c r="B91" s="48"/>
      <c r="C91" s="48"/>
      <c r="D91" s="48"/>
      <c r="E91" s="49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54"/>
    </row>
    <row r="92" customHeight="1" spans="1:43">
      <c r="A92" s="47"/>
      <c r="B92" s="48"/>
      <c r="C92" s="48"/>
      <c r="D92" s="48"/>
      <c r="E92" s="49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54"/>
    </row>
    <row r="93" customHeight="1" spans="1:43">
      <c r="A93" s="47"/>
      <c r="B93" s="48"/>
      <c r="C93" s="48"/>
      <c r="D93" s="48"/>
      <c r="E93" s="49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54"/>
    </row>
    <row r="94" customHeight="1" spans="1:43">
      <c r="A94" s="47"/>
      <c r="B94" s="48"/>
      <c r="C94" s="48"/>
      <c r="D94" s="48"/>
      <c r="E94" s="49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54"/>
    </row>
    <row r="95" customHeight="1" spans="1:43">
      <c r="A95" s="47"/>
      <c r="B95" s="48"/>
      <c r="C95" s="48"/>
      <c r="D95" s="48"/>
      <c r="E95" s="49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54"/>
    </row>
    <row r="96" customHeight="1" spans="1:43">
      <c r="A96" s="47"/>
      <c r="B96" s="48"/>
      <c r="C96" s="48"/>
      <c r="D96" s="48"/>
      <c r="E96" s="49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54"/>
    </row>
    <row r="97" customHeight="1" spans="1:43">
      <c r="A97" s="47"/>
      <c r="B97" s="48"/>
      <c r="C97" s="48"/>
      <c r="D97" s="48"/>
      <c r="E97" s="49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54"/>
    </row>
    <row r="98" customHeight="1" spans="1:43">
      <c r="A98" s="47"/>
      <c r="B98" s="48"/>
      <c r="C98" s="48"/>
      <c r="D98" s="48"/>
      <c r="E98" s="49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54"/>
    </row>
    <row r="99" customHeight="1" spans="1:43">
      <c r="A99" s="47"/>
      <c r="B99" s="48"/>
      <c r="C99" s="48"/>
      <c r="D99" s="48"/>
      <c r="E99" s="49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54"/>
    </row>
    <row r="100" customHeight="1" spans="1:43">
      <c r="A100" s="47"/>
      <c r="B100" s="48"/>
      <c r="C100" s="48"/>
      <c r="D100" s="48"/>
      <c r="E100" s="49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54"/>
    </row>
    <row r="101" customHeight="1" spans="1:43">
      <c r="A101" s="47"/>
      <c r="B101" s="48"/>
      <c r="C101" s="48"/>
      <c r="D101" s="48"/>
      <c r="E101" s="49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54"/>
    </row>
    <row r="102" customHeight="1" spans="1:43">
      <c r="A102" s="47"/>
      <c r="B102" s="48"/>
      <c r="C102" s="48"/>
      <c r="D102" s="48"/>
      <c r="E102" s="49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54"/>
    </row>
    <row r="103" customHeight="1" spans="1:43">
      <c r="A103" s="47"/>
      <c r="B103" s="48"/>
      <c r="C103" s="48"/>
      <c r="D103" s="48"/>
      <c r="E103" s="49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54"/>
    </row>
    <row r="104" customHeight="1" spans="1:43">
      <c r="A104" s="47"/>
      <c r="B104" s="48"/>
      <c r="C104" s="48"/>
      <c r="D104" s="48"/>
      <c r="E104" s="49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54"/>
    </row>
    <row r="105" customHeight="1" spans="1:43">
      <c r="A105" s="47"/>
      <c r="B105" s="48"/>
      <c r="C105" s="48"/>
      <c r="D105" s="48"/>
      <c r="E105" s="49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54"/>
    </row>
    <row r="106" customHeight="1" spans="1:43">
      <c r="A106" s="47"/>
      <c r="B106" s="48"/>
      <c r="C106" s="48"/>
      <c r="D106" s="48"/>
      <c r="E106" s="49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54"/>
    </row>
    <row r="107" customHeight="1" spans="1:43">
      <c r="A107" s="47"/>
      <c r="B107" s="48"/>
      <c r="C107" s="48"/>
      <c r="D107" s="48"/>
      <c r="E107" s="49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54"/>
    </row>
    <row r="108" customHeight="1" spans="1:43">
      <c r="A108" s="47"/>
      <c r="B108" s="48"/>
      <c r="C108" s="48"/>
      <c r="D108" s="48"/>
      <c r="E108" s="49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54"/>
    </row>
    <row r="109" customHeight="1" spans="1:43">
      <c r="A109" s="47"/>
      <c r="B109" s="48"/>
      <c r="C109" s="48"/>
      <c r="D109" s="48"/>
      <c r="E109" s="49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54"/>
    </row>
    <row r="110" customHeight="1" spans="1:43">
      <c r="A110" s="47"/>
      <c r="B110" s="48"/>
      <c r="C110" s="48"/>
      <c r="D110" s="48"/>
      <c r="E110" s="49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54"/>
    </row>
    <row r="111" customHeight="1" spans="1:43">
      <c r="A111" s="47"/>
      <c r="B111" s="48"/>
      <c r="C111" s="48"/>
      <c r="D111" s="48"/>
      <c r="E111" s="49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54"/>
    </row>
    <row r="112" customHeight="1" spans="1:43">
      <c r="A112" s="47"/>
      <c r="B112" s="48"/>
      <c r="C112" s="48"/>
      <c r="D112" s="48"/>
      <c r="E112" s="49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54"/>
    </row>
    <row r="113" customHeight="1" spans="1:43">
      <c r="A113" s="47"/>
      <c r="B113" s="48"/>
      <c r="C113" s="48"/>
      <c r="D113" s="48"/>
      <c r="E113" s="49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54"/>
    </row>
    <row r="114" customHeight="1" spans="1:43">
      <c r="A114" s="47"/>
      <c r="B114" s="48"/>
      <c r="C114" s="48"/>
      <c r="D114" s="48"/>
      <c r="E114" s="49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54"/>
    </row>
    <row r="115" customHeight="1" spans="1:43">
      <c r="A115" s="47"/>
      <c r="B115" s="48"/>
      <c r="C115" s="48"/>
      <c r="D115" s="48"/>
      <c r="E115" s="49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54"/>
    </row>
    <row r="116" customHeight="1" spans="1:43">
      <c r="A116" s="47"/>
      <c r="B116" s="48"/>
      <c r="C116" s="48"/>
      <c r="D116" s="48"/>
      <c r="E116" s="49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54"/>
    </row>
    <row r="117" customHeight="1" spans="1:43">
      <c r="A117" s="47"/>
      <c r="B117" s="48"/>
      <c r="C117" s="48"/>
      <c r="D117" s="48"/>
      <c r="E117" s="49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54"/>
    </row>
    <row r="118" customHeight="1" spans="1:43">
      <c r="A118" s="47"/>
      <c r="B118" s="48"/>
      <c r="C118" s="48"/>
      <c r="D118" s="48"/>
      <c r="E118" s="49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54"/>
    </row>
    <row r="119" customHeight="1" spans="1:43">
      <c r="A119" s="47"/>
      <c r="B119" s="48"/>
      <c r="C119" s="48"/>
      <c r="D119" s="48"/>
      <c r="E119" s="49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54"/>
    </row>
    <row r="120" customHeight="1" spans="1:43">
      <c r="A120" s="47"/>
      <c r="B120" s="48"/>
      <c r="C120" s="48"/>
      <c r="D120" s="48"/>
      <c r="E120" s="49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54"/>
    </row>
    <row r="121" customHeight="1" spans="1:43">
      <c r="A121" s="47"/>
      <c r="B121" s="48"/>
      <c r="C121" s="48"/>
      <c r="D121" s="48"/>
      <c r="E121" s="49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54"/>
    </row>
    <row r="122" customHeight="1" spans="1:43">
      <c r="A122" s="47"/>
      <c r="B122" s="48"/>
      <c r="C122" s="48"/>
      <c r="D122" s="48"/>
      <c r="E122" s="49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54"/>
    </row>
    <row r="123" customHeight="1" spans="1:43">
      <c r="A123" s="47"/>
      <c r="B123" s="48"/>
      <c r="C123" s="48"/>
      <c r="D123" s="48"/>
      <c r="E123" s="49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54"/>
    </row>
    <row r="124" customHeight="1" spans="1:43">
      <c r="A124" s="47"/>
      <c r="B124" s="48"/>
      <c r="C124" s="48"/>
      <c r="D124" s="48"/>
      <c r="E124" s="49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  <c r="AQ124" s="54"/>
    </row>
    <row r="125" customHeight="1" spans="1:43">
      <c r="A125" s="47"/>
      <c r="B125" s="48"/>
      <c r="C125" s="48"/>
      <c r="D125" s="48"/>
      <c r="E125" s="49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54"/>
    </row>
    <row r="126" customHeight="1" spans="1:43">
      <c r="A126" s="47"/>
      <c r="B126" s="48"/>
      <c r="C126" s="48"/>
      <c r="D126" s="48"/>
      <c r="E126" s="49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54"/>
    </row>
    <row r="127" customHeight="1" spans="1:43">
      <c r="A127" s="47"/>
      <c r="B127" s="48"/>
      <c r="C127" s="48"/>
      <c r="D127" s="48"/>
      <c r="E127" s="49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54"/>
    </row>
  </sheetData>
  <mergeCells count="9">
    <mergeCell ref="B1:AG1"/>
    <mergeCell ref="AH1:AN1"/>
    <mergeCell ref="F2:I2"/>
    <mergeCell ref="J2:M2"/>
    <mergeCell ref="N2:Q2"/>
    <mergeCell ref="R2:U2"/>
    <mergeCell ref="V2:Y2"/>
    <mergeCell ref="Z2:AC2"/>
    <mergeCell ref="AD2:AG2"/>
  </mergeCells>
  <pageMargins left="0.314583333333333" right="0.314583333333333" top="0.747916666666667" bottom="0.747916666666667" header="0.314583333333333" footer="0.314583333333333"/>
  <pageSetup paperSize="9" scale="50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Q127"/>
  <sheetViews>
    <sheetView zoomScale="70" zoomScaleNormal="70" workbookViewId="0">
      <selection activeCell="AO2" sqref="AO2"/>
    </sheetView>
  </sheetViews>
  <sheetFormatPr defaultColWidth="9" defaultRowHeight="20.15" customHeight="1"/>
  <cols>
    <col min="1" max="1" width="5.63333333333333" style="1" customWidth="1"/>
    <col min="2" max="2" width="19.6333333333333" style="1" customWidth="1"/>
    <col min="3" max="3" width="7.45" style="1" customWidth="1"/>
    <col min="4" max="4" width="7.36666666666667" style="42" customWidth="1"/>
    <col min="5" max="5" width="16.725" style="1" customWidth="1"/>
    <col min="6" max="39" width="6.63333333333333" style="1" customWidth="1"/>
    <col min="40" max="40" width="9" style="1" customWidth="1"/>
    <col min="41" max="41" width="9" style="1"/>
    <col min="42" max="42" width="9" style="43"/>
    <col min="43" max="43" width="13.0916666666667" customWidth="1"/>
  </cols>
  <sheetData>
    <row r="1" ht="47.25" customHeight="1" spans="2:43">
      <c r="B1" s="5" t="e">
        <f>#REF!</f>
        <v>#REF!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0" t="s">
        <v>26</v>
      </c>
      <c r="AI1" s="50"/>
      <c r="AJ1" s="50"/>
      <c r="AK1" s="50"/>
      <c r="AL1" s="50"/>
      <c r="AM1" s="50"/>
      <c r="AN1" s="50"/>
      <c r="AO1" s="51">
        <v>10</v>
      </c>
      <c r="AP1" s="52"/>
      <c r="AQ1" s="52"/>
    </row>
    <row r="2" s="41" customFormat="1" ht="40" customHeight="1" spans="1:43">
      <c r="A2" s="44" t="s">
        <v>27</v>
      </c>
      <c r="B2" s="44" t="s">
        <v>19</v>
      </c>
      <c r="C2" s="44" t="s">
        <v>28</v>
      </c>
      <c r="D2" s="45" t="s">
        <v>10</v>
      </c>
      <c r="E2" s="46" t="s">
        <v>7</v>
      </c>
      <c r="F2" s="45" t="s">
        <v>29</v>
      </c>
      <c r="G2" s="45"/>
      <c r="H2" s="45"/>
      <c r="I2" s="45"/>
      <c r="J2" s="45" t="s">
        <v>30</v>
      </c>
      <c r="K2" s="45"/>
      <c r="L2" s="45"/>
      <c r="M2" s="45"/>
      <c r="N2" s="45" t="s">
        <v>31</v>
      </c>
      <c r="O2" s="45"/>
      <c r="P2" s="45"/>
      <c r="Q2" s="45"/>
      <c r="R2" s="45" t="s">
        <v>32</v>
      </c>
      <c r="S2" s="45"/>
      <c r="T2" s="45"/>
      <c r="U2" s="45"/>
      <c r="V2" s="45" t="s">
        <v>33</v>
      </c>
      <c r="W2" s="45"/>
      <c r="X2" s="45"/>
      <c r="Y2" s="45"/>
      <c r="Z2" s="44" t="s">
        <v>34</v>
      </c>
      <c r="AA2" s="44"/>
      <c r="AB2" s="45"/>
      <c r="AC2" s="45"/>
      <c r="AD2" s="44" t="s">
        <v>35</v>
      </c>
      <c r="AE2" s="44"/>
      <c r="AF2" s="45"/>
      <c r="AG2" s="45"/>
      <c r="AH2" s="45">
        <v>1</v>
      </c>
      <c r="AI2" s="45">
        <v>2</v>
      </c>
      <c r="AJ2" s="45">
        <v>3</v>
      </c>
      <c r="AK2" s="45">
        <v>4</v>
      </c>
      <c r="AL2" s="45">
        <v>5</v>
      </c>
      <c r="AM2" s="45">
        <v>6</v>
      </c>
      <c r="AN2" s="45">
        <v>7</v>
      </c>
      <c r="AO2" s="45" t="s">
        <v>36</v>
      </c>
      <c r="AP2" s="45" t="s">
        <v>37</v>
      </c>
      <c r="AQ2" s="53" t="s">
        <v>38</v>
      </c>
    </row>
    <row r="3" customHeight="1" spans="1:43">
      <c r="A3" s="47">
        <v>1</v>
      </c>
      <c r="B3" s="48" t="str">
        <f t="shared" ref="B3:B52" si="0">$AO$1&amp;"号面试室"&amp;A3&amp;"号考生"</f>
        <v>10号面试室1号考生</v>
      </c>
      <c r="C3" s="48" t="e">
        <f>INDEX(#REF!,MATCH(B3,#REF!,0))</f>
        <v>#REF!</v>
      </c>
      <c r="D3" s="48" t="e">
        <f>INDEX(#REF!,MATCH(B3,#REF!,0))</f>
        <v>#REF!</v>
      </c>
      <c r="E3" s="49" t="e">
        <f>INDEX(#REF!,MATCH(B3,#REF!,0))</f>
        <v>#REF!</v>
      </c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>
        <f>SUM(F3:$I3)</f>
        <v>0</v>
      </c>
      <c r="AI3" s="47">
        <f t="shared" ref="AI3:AI52" si="1">SUM(J3:M3)</f>
        <v>0</v>
      </c>
      <c r="AJ3" s="47">
        <f t="shared" ref="AJ3:AJ52" si="2">SUM(N3:Q3)</f>
        <v>0</v>
      </c>
      <c r="AK3" s="47">
        <f t="shared" ref="AK3:AK52" si="3">SUM(R3:U3)</f>
        <v>0</v>
      </c>
      <c r="AL3" s="47">
        <f t="shared" ref="AL3:AL52" si="4">SUM(V3:Y3)</f>
        <v>0</v>
      </c>
      <c r="AM3" s="47">
        <f t="shared" ref="AM3:AM52" si="5">SUM(Z3:AC3)</f>
        <v>0</v>
      </c>
      <c r="AN3" s="47">
        <f t="shared" ref="AN3:AN52" si="6">SUM(AD3:AG3)</f>
        <v>0</v>
      </c>
      <c r="AO3" s="47">
        <f t="array" ref="AO3">MAX(IF(AH3:AN3&gt;0,AH3:AN3))</f>
        <v>0</v>
      </c>
      <c r="AP3" s="47">
        <f t="array" ref="AP3">MIN(IF(AH3:AN3&gt;0,AH3:AN3))</f>
        <v>0</v>
      </c>
      <c r="AQ3" s="54">
        <f>ROUND(AVERAGE((SUM(AH3:AN3)-AO3-AP3)/5),2)</f>
        <v>0</v>
      </c>
    </row>
    <row r="4" customHeight="1" spans="1:43">
      <c r="A4" s="47">
        <v>2</v>
      </c>
      <c r="B4" s="48" t="str">
        <f t="shared" si="0"/>
        <v>10号面试室2号考生</v>
      </c>
      <c r="C4" s="48" t="e">
        <f>INDEX(#REF!,MATCH(B4,#REF!,0))</f>
        <v>#REF!</v>
      </c>
      <c r="D4" s="48" t="e">
        <f>INDEX(#REF!,MATCH(B4,#REF!,0))</f>
        <v>#REF!</v>
      </c>
      <c r="E4" s="49" t="e">
        <f>INDEX(#REF!,MATCH(B4,#REF!,0))</f>
        <v>#REF!</v>
      </c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>
        <f>SUM(F4:$I4)</f>
        <v>0</v>
      </c>
      <c r="AI4" s="47">
        <f t="shared" si="1"/>
        <v>0</v>
      </c>
      <c r="AJ4" s="47">
        <f t="shared" si="2"/>
        <v>0</v>
      </c>
      <c r="AK4" s="47">
        <f t="shared" si="3"/>
        <v>0</v>
      </c>
      <c r="AL4" s="47">
        <f t="shared" si="4"/>
        <v>0</v>
      </c>
      <c r="AM4" s="47">
        <f t="shared" si="5"/>
        <v>0</v>
      </c>
      <c r="AN4" s="47">
        <f t="shared" si="6"/>
        <v>0</v>
      </c>
      <c r="AO4" s="47">
        <f t="array" ref="AO4">MAX(IF(AH4:AN4&gt;0,AH4:AN4))</f>
        <v>0</v>
      </c>
      <c r="AP4" s="47">
        <f t="array" ref="AP4">MIN(IF(AH4:AN4&gt;0,AH4:AN4))</f>
        <v>0</v>
      </c>
      <c r="AQ4" s="54">
        <f t="shared" ref="AQ4:AQ52" si="7">ROUND(AVERAGE((SUM(AH4:AN4)-AO4-AP4)/5),2)</f>
        <v>0</v>
      </c>
    </row>
    <row r="5" customHeight="1" spans="1:43">
      <c r="A5" s="47">
        <v>3</v>
      </c>
      <c r="B5" s="48" t="str">
        <f t="shared" si="0"/>
        <v>10号面试室3号考生</v>
      </c>
      <c r="C5" s="48" t="e">
        <f>INDEX(#REF!,MATCH(B5,#REF!,0))</f>
        <v>#REF!</v>
      </c>
      <c r="D5" s="48" t="e">
        <f>INDEX(#REF!,MATCH(B5,#REF!,0))</f>
        <v>#REF!</v>
      </c>
      <c r="E5" s="49" t="e">
        <f>INDEX(#REF!,MATCH(B5,#REF!,0))</f>
        <v>#REF!</v>
      </c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>
        <f>SUM(F5:$I5)</f>
        <v>0</v>
      </c>
      <c r="AI5" s="47">
        <f t="shared" si="1"/>
        <v>0</v>
      </c>
      <c r="AJ5" s="47">
        <f t="shared" si="2"/>
        <v>0</v>
      </c>
      <c r="AK5" s="47">
        <f t="shared" si="3"/>
        <v>0</v>
      </c>
      <c r="AL5" s="47">
        <f t="shared" si="4"/>
        <v>0</v>
      </c>
      <c r="AM5" s="47">
        <f t="shared" si="5"/>
        <v>0</v>
      </c>
      <c r="AN5" s="47">
        <f t="shared" si="6"/>
        <v>0</v>
      </c>
      <c r="AO5" s="47">
        <f t="array" ref="AO5">MAX(IF(AH5:AN5&gt;0,AH5:AN5))</f>
        <v>0</v>
      </c>
      <c r="AP5" s="47">
        <f t="array" ref="AP5">MIN(IF(AH5:AN5&gt;0,AH5:AN5))</f>
        <v>0</v>
      </c>
      <c r="AQ5" s="54">
        <f t="shared" si="7"/>
        <v>0</v>
      </c>
    </row>
    <row r="6" customHeight="1" spans="1:43">
      <c r="A6" s="47">
        <v>4</v>
      </c>
      <c r="B6" s="48" t="str">
        <f t="shared" si="0"/>
        <v>10号面试室4号考生</v>
      </c>
      <c r="C6" s="48" t="e">
        <f>INDEX(#REF!,MATCH(B6,#REF!,0))</f>
        <v>#REF!</v>
      </c>
      <c r="D6" s="48" t="e">
        <f>INDEX(#REF!,MATCH(B6,#REF!,0))</f>
        <v>#REF!</v>
      </c>
      <c r="E6" s="49" t="e">
        <f>INDEX(#REF!,MATCH(B6,#REF!,0))</f>
        <v>#REF!</v>
      </c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>
        <f>SUM(F6:$I6)</f>
        <v>0</v>
      </c>
      <c r="AI6" s="47">
        <f t="shared" si="1"/>
        <v>0</v>
      </c>
      <c r="AJ6" s="47">
        <f t="shared" si="2"/>
        <v>0</v>
      </c>
      <c r="AK6" s="47">
        <f t="shared" si="3"/>
        <v>0</v>
      </c>
      <c r="AL6" s="47">
        <f t="shared" si="4"/>
        <v>0</v>
      </c>
      <c r="AM6" s="47">
        <f t="shared" si="5"/>
        <v>0</v>
      </c>
      <c r="AN6" s="47">
        <f t="shared" si="6"/>
        <v>0</v>
      </c>
      <c r="AO6" s="47">
        <f t="array" ref="AO6">MAX(IF(AH6:AN6&gt;0,AH6:AN6))</f>
        <v>0</v>
      </c>
      <c r="AP6" s="47">
        <f t="array" ref="AP6">MIN(IF(AH6:AN6&gt;0,AH6:AN6))</f>
        <v>0</v>
      </c>
      <c r="AQ6" s="54">
        <f t="shared" si="7"/>
        <v>0</v>
      </c>
    </row>
    <row r="7" customHeight="1" spans="1:43">
      <c r="A7" s="47">
        <v>5</v>
      </c>
      <c r="B7" s="48" t="str">
        <f t="shared" si="0"/>
        <v>10号面试室5号考生</v>
      </c>
      <c r="C7" s="48" t="e">
        <f>INDEX(#REF!,MATCH(B7,#REF!,0))</f>
        <v>#REF!</v>
      </c>
      <c r="D7" s="48" t="e">
        <f>INDEX(#REF!,MATCH(B7,#REF!,0))</f>
        <v>#REF!</v>
      </c>
      <c r="E7" s="49" t="e">
        <f>INDEX(#REF!,MATCH(B7,#REF!,0))</f>
        <v>#REF!</v>
      </c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>
        <f>SUM(F7:$I7)</f>
        <v>0</v>
      </c>
      <c r="AI7" s="47">
        <f t="shared" si="1"/>
        <v>0</v>
      </c>
      <c r="AJ7" s="47">
        <f t="shared" si="2"/>
        <v>0</v>
      </c>
      <c r="AK7" s="47">
        <f t="shared" si="3"/>
        <v>0</v>
      </c>
      <c r="AL7" s="47">
        <f t="shared" si="4"/>
        <v>0</v>
      </c>
      <c r="AM7" s="47">
        <f t="shared" si="5"/>
        <v>0</v>
      </c>
      <c r="AN7" s="47">
        <f t="shared" si="6"/>
        <v>0</v>
      </c>
      <c r="AO7" s="47">
        <f t="array" ref="AO7">MAX(IF(AH7:AN7&gt;0,AH7:AN7))</f>
        <v>0</v>
      </c>
      <c r="AP7" s="47">
        <f t="array" ref="AP7">MIN(IF(AH7:AN7&gt;0,AH7:AN7))</f>
        <v>0</v>
      </c>
      <c r="AQ7" s="54">
        <f t="shared" si="7"/>
        <v>0</v>
      </c>
    </row>
    <row r="8" customHeight="1" spans="1:43">
      <c r="A8" s="47">
        <v>6</v>
      </c>
      <c r="B8" s="48" t="str">
        <f t="shared" si="0"/>
        <v>10号面试室6号考生</v>
      </c>
      <c r="C8" s="48" t="e">
        <f>INDEX(#REF!,MATCH(B8,#REF!,0))</f>
        <v>#REF!</v>
      </c>
      <c r="D8" s="48" t="e">
        <f>INDEX(#REF!,MATCH(B8,#REF!,0))</f>
        <v>#REF!</v>
      </c>
      <c r="E8" s="49" t="e">
        <f>INDEX(#REF!,MATCH(B8,#REF!,0))</f>
        <v>#REF!</v>
      </c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>
        <f>SUM(F8:$I8)</f>
        <v>0</v>
      </c>
      <c r="AI8" s="47">
        <f t="shared" si="1"/>
        <v>0</v>
      </c>
      <c r="AJ8" s="47">
        <f t="shared" si="2"/>
        <v>0</v>
      </c>
      <c r="AK8" s="47">
        <f t="shared" si="3"/>
        <v>0</v>
      </c>
      <c r="AL8" s="47">
        <f t="shared" si="4"/>
        <v>0</v>
      </c>
      <c r="AM8" s="47">
        <f t="shared" si="5"/>
        <v>0</v>
      </c>
      <c r="AN8" s="47">
        <f t="shared" si="6"/>
        <v>0</v>
      </c>
      <c r="AO8" s="47">
        <f t="array" ref="AO8">MAX(IF(AH8:AN8&gt;0,AH8:AN8))</f>
        <v>0</v>
      </c>
      <c r="AP8" s="47">
        <f t="array" ref="AP8">MIN(IF(AH8:AN8&gt;0,AH8:AN8))</f>
        <v>0</v>
      </c>
      <c r="AQ8" s="54">
        <f t="shared" si="7"/>
        <v>0</v>
      </c>
    </row>
    <row r="9" customHeight="1" spans="1:43">
      <c r="A9" s="47">
        <v>7</v>
      </c>
      <c r="B9" s="48" t="str">
        <f t="shared" si="0"/>
        <v>10号面试室7号考生</v>
      </c>
      <c r="C9" s="48" t="e">
        <f>INDEX(#REF!,MATCH(B9,#REF!,0))</f>
        <v>#REF!</v>
      </c>
      <c r="D9" s="48" t="e">
        <f>INDEX(#REF!,MATCH(B9,#REF!,0))</f>
        <v>#REF!</v>
      </c>
      <c r="E9" s="49" t="e">
        <f>INDEX(#REF!,MATCH(B9,#REF!,0))</f>
        <v>#REF!</v>
      </c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>
        <f>SUM(F9:$I9)</f>
        <v>0</v>
      </c>
      <c r="AI9" s="47">
        <f t="shared" si="1"/>
        <v>0</v>
      </c>
      <c r="AJ9" s="47">
        <f t="shared" si="2"/>
        <v>0</v>
      </c>
      <c r="AK9" s="47">
        <f t="shared" si="3"/>
        <v>0</v>
      </c>
      <c r="AL9" s="47">
        <f t="shared" si="4"/>
        <v>0</v>
      </c>
      <c r="AM9" s="47">
        <f t="shared" si="5"/>
        <v>0</v>
      </c>
      <c r="AN9" s="47">
        <f t="shared" si="6"/>
        <v>0</v>
      </c>
      <c r="AO9" s="47">
        <f t="array" ref="AO9">MAX(IF(AH9:AN9&gt;0,AH9:AN9))</f>
        <v>0</v>
      </c>
      <c r="AP9" s="47">
        <f t="array" ref="AP9">MIN(IF(AH9:AN9&gt;0,AH9:AN9))</f>
        <v>0</v>
      </c>
      <c r="AQ9" s="54">
        <f t="shared" si="7"/>
        <v>0</v>
      </c>
    </row>
    <row r="10" customHeight="1" spans="1:43">
      <c r="A10" s="47">
        <v>8</v>
      </c>
      <c r="B10" s="48" t="str">
        <f t="shared" si="0"/>
        <v>10号面试室8号考生</v>
      </c>
      <c r="C10" s="48" t="e">
        <f>INDEX(#REF!,MATCH(B10,#REF!,0))</f>
        <v>#REF!</v>
      </c>
      <c r="D10" s="48" t="e">
        <f>INDEX(#REF!,MATCH(B10,#REF!,0))</f>
        <v>#REF!</v>
      </c>
      <c r="E10" s="49" t="e">
        <f>INDEX(#REF!,MATCH(B10,#REF!,0))</f>
        <v>#REF!</v>
      </c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>
        <f>SUM(F10:$I10)</f>
        <v>0</v>
      </c>
      <c r="AI10" s="47">
        <f t="shared" si="1"/>
        <v>0</v>
      </c>
      <c r="AJ10" s="47">
        <f t="shared" si="2"/>
        <v>0</v>
      </c>
      <c r="AK10" s="47">
        <f t="shared" si="3"/>
        <v>0</v>
      </c>
      <c r="AL10" s="47">
        <f t="shared" si="4"/>
        <v>0</v>
      </c>
      <c r="AM10" s="47">
        <f t="shared" si="5"/>
        <v>0</v>
      </c>
      <c r="AN10" s="47">
        <f t="shared" si="6"/>
        <v>0</v>
      </c>
      <c r="AO10" s="47">
        <f t="array" ref="AO10">MAX(IF(AH10:AN10&gt;0,AH10:AN10))</f>
        <v>0</v>
      </c>
      <c r="AP10" s="47">
        <f t="array" ref="AP10">MIN(IF(AH10:AN10&gt;0,AH10:AN10))</f>
        <v>0</v>
      </c>
      <c r="AQ10" s="54">
        <f t="shared" si="7"/>
        <v>0</v>
      </c>
    </row>
    <row r="11" customHeight="1" spans="1:43">
      <c r="A11" s="47">
        <v>9</v>
      </c>
      <c r="B11" s="48" t="str">
        <f t="shared" si="0"/>
        <v>10号面试室9号考生</v>
      </c>
      <c r="C11" s="48" t="e">
        <f>INDEX(#REF!,MATCH(B11,#REF!,0))</f>
        <v>#REF!</v>
      </c>
      <c r="D11" s="48" t="e">
        <f>INDEX(#REF!,MATCH(B11,#REF!,0))</f>
        <v>#REF!</v>
      </c>
      <c r="E11" s="49" t="e">
        <f>INDEX(#REF!,MATCH(B11,#REF!,0))</f>
        <v>#REF!</v>
      </c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>
        <f>SUM(F11:$I11)</f>
        <v>0</v>
      </c>
      <c r="AI11" s="47">
        <f t="shared" si="1"/>
        <v>0</v>
      </c>
      <c r="AJ11" s="47">
        <f t="shared" si="2"/>
        <v>0</v>
      </c>
      <c r="AK11" s="47">
        <f t="shared" si="3"/>
        <v>0</v>
      </c>
      <c r="AL11" s="47">
        <f t="shared" si="4"/>
        <v>0</v>
      </c>
      <c r="AM11" s="47">
        <f t="shared" si="5"/>
        <v>0</v>
      </c>
      <c r="AN11" s="47">
        <f t="shared" si="6"/>
        <v>0</v>
      </c>
      <c r="AO11" s="47">
        <f t="array" ref="AO11">MAX(IF(AH11:AN11&gt;0,AH11:AN11))</f>
        <v>0</v>
      </c>
      <c r="AP11" s="47">
        <f t="array" ref="AP11">MIN(IF(AH11:AN11&gt;0,AH11:AN11))</f>
        <v>0</v>
      </c>
      <c r="AQ11" s="54">
        <f t="shared" si="7"/>
        <v>0</v>
      </c>
    </row>
    <row r="12" customHeight="1" spans="1:43">
      <c r="A12" s="47">
        <v>10</v>
      </c>
      <c r="B12" s="48" t="str">
        <f t="shared" si="0"/>
        <v>10号面试室10号考生</v>
      </c>
      <c r="C12" s="48" t="e">
        <f>INDEX(#REF!,MATCH(B12,#REF!,0))</f>
        <v>#REF!</v>
      </c>
      <c r="D12" s="48" t="e">
        <f>INDEX(#REF!,MATCH(B12,#REF!,0))</f>
        <v>#REF!</v>
      </c>
      <c r="E12" s="49" t="e">
        <f>INDEX(#REF!,MATCH(B12,#REF!,0))</f>
        <v>#REF!</v>
      </c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>
        <f>SUM(F12:$I12)</f>
        <v>0</v>
      </c>
      <c r="AI12" s="47">
        <f t="shared" si="1"/>
        <v>0</v>
      </c>
      <c r="AJ12" s="47">
        <f t="shared" si="2"/>
        <v>0</v>
      </c>
      <c r="AK12" s="47">
        <f t="shared" si="3"/>
        <v>0</v>
      </c>
      <c r="AL12" s="47">
        <f t="shared" si="4"/>
        <v>0</v>
      </c>
      <c r="AM12" s="47">
        <f t="shared" si="5"/>
        <v>0</v>
      </c>
      <c r="AN12" s="47">
        <f t="shared" si="6"/>
        <v>0</v>
      </c>
      <c r="AO12" s="47">
        <f t="array" ref="AO12">MAX(IF(AH12:AN12&gt;0,AH12:AN12))</f>
        <v>0</v>
      </c>
      <c r="AP12" s="47">
        <f t="array" ref="AP12">MIN(IF(AH12:AN12&gt;0,AH12:AN12))</f>
        <v>0</v>
      </c>
      <c r="AQ12" s="54">
        <f t="shared" si="7"/>
        <v>0</v>
      </c>
    </row>
    <row r="13" customHeight="1" spans="1:43">
      <c r="A13" s="47">
        <v>11</v>
      </c>
      <c r="B13" s="48" t="str">
        <f t="shared" si="0"/>
        <v>10号面试室11号考生</v>
      </c>
      <c r="C13" s="48" t="e">
        <f>INDEX(#REF!,MATCH(B13,#REF!,0))</f>
        <v>#REF!</v>
      </c>
      <c r="D13" s="48" t="e">
        <f>INDEX(#REF!,MATCH(B13,#REF!,0))</f>
        <v>#REF!</v>
      </c>
      <c r="E13" s="49" t="e">
        <f>INDEX(#REF!,MATCH(B13,#REF!,0))</f>
        <v>#REF!</v>
      </c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>
        <f>SUM(F13:$I13)</f>
        <v>0</v>
      </c>
      <c r="AI13" s="47">
        <f t="shared" si="1"/>
        <v>0</v>
      </c>
      <c r="AJ13" s="47">
        <f t="shared" si="2"/>
        <v>0</v>
      </c>
      <c r="AK13" s="47">
        <f t="shared" si="3"/>
        <v>0</v>
      </c>
      <c r="AL13" s="47">
        <f t="shared" si="4"/>
        <v>0</v>
      </c>
      <c r="AM13" s="47">
        <f t="shared" si="5"/>
        <v>0</v>
      </c>
      <c r="AN13" s="47">
        <f t="shared" si="6"/>
        <v>0</v>
      </c>
      <c r="AO13" s="47">
        <f t="array" ref="AO13">MAX(IF(AH13:AN13&gt;0,AH13:AN13))</f>
        <v>0</v>
      </c>
      <c r="AP13" s="47">
        <f t="array" ref="AP13">MIN(IF(AH13:AN13&gt;0,AH13:AN13))</f>
        <v>0</v>
      </c>
      <c r="AQ13" s="54">
        <f t="shared" si="7"/>
        <v>0</v>
      </c>
    </row>
    <row r="14" customHeight="1" spans="1:43">
      <c r="A14" s="47">
        <v>12</v>
      </c>
      <c r="B14" s="48" t="str">
        <f t="shared" si="0"/>
        <v>10号面试室12号考生</v>
      </c>
      <c r="C14" s="48" t="e">
        <f>INDEX(#REF!,MATCH(B14,#REF!,0))</f>
        <v>#REF!</v>
      </c>
      <c r="D14" s="48" t="e">
        <f>INDEX(#REF!,MATCH(B14,#REF!,0))</f>
        <v>#REF!</v>
      </c>
      <c r="E14" s="49" t="e">
        <f>INDEX(#REF!,MATCH(B14,#REF!,0))</f>
        <v>#REF!</v>
      </c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>
        <f>SUM(F14:$I14)</f>
        <v>0</v>
      </c>
      <c r="AI14" s="47">
        <f t="shared" si="1"/>
        <v>0</v>
      </c>
      <c r="AJ14" s="47">
        <f t="shared" si="2"/>
        <v>0</v>
      </c>
      <c r="AK14" s="47">
        <f t="shared" si="3"/>
        <v>0</v>
      </c>
      <c r="AL14" s="47">
        <f t="shared" si="4"/>
        <v>0</v>
      </c>
      <c r="AM14" s="47">
        <f t="shared" si="5"/>
        <v>0</v>
      </c>
      <c r="AN14" s="47">
        <f t="shared" si="6"/>
        <v>0</v>
      </c>
      <c r="AO14" s="47">
        <f t="array" ref="AO14">MAX(IF(AH14:AN14&gt;0,AH14:AN14))</f>
        <v>0</v>
      </c>
      <c r="AP14" s="47">
        <f t="array" ref="AP14">MIN(IF(AH14:AN14&gt;0,AH14:AN14))</f>
        <v>0</v>
      </c>
      <c r="AQ14" s="54">
        <f t="shared" si="7"/>
        <v>0</v>
      </c>
    </row>
    <row r="15" customHeight="1" spans="1:43">
      <c r="A15" s="47">
        <v>13</v>
      </c>
      <c r="B15" s="48" t="str">
        <f t="shared" si="0"/>
        <v>10号面试室13号考生</v>
      </c>
      <c r="C15" s="48" t="e">
        <f>INDEX(#REF!,MATCH(B15,#REF!,0))</f>
        <v>#REF!</v>
      </c>
      <c r="D15" s="48" t="e">
        <f>INDEX(#REF!,MATCH(B15,#REF!,0))</f>
        <v>#REF!</v>
      </c>
      <c r="E15" s="49" t="e">
        <f>INDEX(#REF!,MATCH(B15,#REF!,0))</f>
        <v>#REF!</v>
      </c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>
        <f>SUM(F15:$I15)</f>
        <v>0</v>
      </c>
      <c r="AI15" s="47">
        <f t="shared" si="1"/>
        <v>0</v>
      </c>
      <c r="AJ15" s="47">
        <f t="shared" si="2"/>
        <v>0</v>
      </c>
      <c r="AK15" s="47">
        <f t="shared" si="3"/>
        <v>0</v>
      </c>
      <c r="AL15" s="47">
        <f t="shared" si="4"/>
        <v>0</v>
      </c>
      <c r="AM15" s="47">
        <f t="shared" si="5"/>
        <v>0</v>
      </c>
      <c r="AN15" s="47">
        <f t="shared" si="6"/>
        <v>0</v>
      </c>
      <c r="AO15" s="47">
        <f t="array" ref="AO15">MAX(IF(AH15:AN15&gt;0,AH15:AN15))</f>
        <v>0</v>
      </c>
      <c r="AP15" s="47">
        <f t="array" ref="AP15">MIN(IF(AH15:AN15&gt;0,AH15:AN15))</f>
        <v>0</v>
      </c>
      <c r="AQ15" s="54">
        <f t="shared" si="7"/>
        <v>0</v>
      </c>
    </row>
    <row r="16" customHeight="1" spans="1:43">
      <c r="A16" s="47">
        <v>14</v>
      </c>
      <c r="B16" s="48" t="str">
        <f t="shared" si="0"/>
        <v>10号面试室14号考生</v>
      </c>
      <c r="C16" s="48" t="e">
        <f>INDEX(#REF!,MATCH(B16,#REF!,0))</f>
        <v>#REF!</v>
      </c>
      <c r="D16" s="48" t="e">
        <f>INDEX(#REF!,MATCH(B16,#REF!,0))</f>
        <v>#REF!</v>
      </c>
      <c r="E16" s="49" t="e">
        <f>INDEX(#REF!,MATCH(B16,#REF!,0))</f>
        <v>#REF!</v>
      </c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>
        <f>SUM(F16:$I16)</f>
        <v>0</v>
      </c>
      <c r="AI16" s="47">
        <f t="shared" si="1"/>
        <v>0</v>
      </c>
      <c r="AJ16" s="47">
        <f t="shared" si="2"/>
        <v>0</v>
      </c>
      <c r="AK16" s="47">
        <f t="shared" si="3"/>
        <v>0</v>
      </c>
      <c r="AL16" s="47">
        <f t="shared" si="4"/>
        <v>0</v>
      </c>
      <c r="AM16" s="47">
        <f t="shared" si="5"/>
        <v>0</v>
      </c>
      <c r="AN16" s="47">
        <f t="shared" si="6"/>
        <v>0</v>
      </c>
      <c r="AO16" s="47">
        <f t="array" ref="AO16">MAX(IF(AH16:AN16&gt;0,AH16:AN16))</f>
        <v>0</v>
      </c>
      <c r="AP16" s="47">
        <f t="array" ref="AP16">MIN(IF(AH16:AN16&gt;0,AH16:AN16))</f>
        <v>0</v>
      </c>
      <c r="AQ16" s="54">
        <f t="shared" si="7"/>
        <v>0</v>
      </c>
    </row>
    <row r="17" customHeight="1" spans="1:43">
      <c r="A17" s="47">
        <v>15</v>
      </c>
      <c r="B17" s="48" t="str">
        <f t="shared" si="0"/>
        <v>10号面试室15号考生</v>
      </c>
      <c r="C17" s="48" t="e">
        <f>INDEX(#REF!,MATCH(B17,#REF!,0))</f>
        <v>#REF!</v>
      </c>
      <c r="D17" s="48" t="e">
        <f>INDEX(#REF!,MATCH(B17,#REF!,0))</f>
        <v>#REF!</v>
      </c>
      <c r="E17" s="49" t="e">
        <f>INDEX(#REF!,MATCH(B17,#REF!,0))</f>
        <v>#REF!</v>
      </c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>
        <f>SUM(F17:$I17)</f>
        <v>0</v>
      </c>
      <c r="AI17" s="47">
        <f t="shared" si="1"/>
        <v>0</v>
      </c>
      <c r="AJ17" s="47">
        <f t="shared" si="2"/>
        <v>0</v>
      </c>
      <c r="AK17" s="47">
        <f t="shared" si="3"/>
        <v>0</v>
      </c>
      <c r="AL17" s="47">
        <f t="shared" si="4"/>
        <v>0</v>
      </c>
      <c r="AM17" s="47">
        <f t="shared" si="5"/>
        <v>0</v>
      </c>
      <c r="AN17" s="47">
        <f t="shared" si="6"/>
        <v>0</v>
      </c>
      <c r="AO17" s="47">
        <f t="array" ref="AO17">MAX(IF(AH17:AN17&gt;0,AH17:AN17))</f>
        <v>0</v>
      </c>
      <c r="AP17" s="47">
        <f t="array" ref="AP17">MIN(IF(AH17:AN17&gt;0,AH17:AN17))</f>
        <v>0</v>
      </c>
      <c r="AQ17" s="54">
        <f t="shared" si="7"/>
        <v>0</v>
      </c>
    </row>
    <row r="18" customHeight="1" spans="1:43">
      <c r="A18" s="47">
        <v>16</v>
      </c>
      <c r="B18" s="48" t="str">
        <f t="shared" si="0"/>
        <v>10号面试室16号考生</v>
      </c>
      <c r="C18" s="48" t="e">
        <f>INDEX(#REF!,MATCH(B18,#REF!,0))</f>
        <v>#REF!</v>
      </c>
      <c r="D18" s="48" t="e">
        <f>INDEX(#REF!,MATCH(B18,#REF!,0))</f>
        <v>#REF!</v>
      </c>
      <c r="E18" s="49" t="e">
        <f>INDEX(#REF!,MATCH(B18,#REF!,0))</f>
        <v>#REF!</v>
      </c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>
        <f>SUM(F18:$I18)</f>
        <v>0</v>
      </c>
      <c r="AI18" s="47">
        <f t="shared" si="1"/>
        <v>0</v>
      </c>
      <c r="AJ18" s="47">
        <f t="shared" si="2"/>
        <v>0</v>
      </c>
      <c r="AK18" s="47">
        <f t="shared" si="3"/>
        <v>0</v>
      </c>
      <c r="AL18" s="47">
        <f t="shared" si="4"/>
        <v>0</v>
      </c>
      <c r="AM18" s="47">
        <f t="shared" si="5"/>
        <v>0</v>
      </c>
      <c r="AN18" s="47">
        <f t="shared" si="6"/>
        <v>0</v>
      </c>
      <c r="AO18" s="47">
        <f t="array" ref="AO18">MAX(IF(AH18:AN18&gt;0,AH18:AN18))</f>
        <v>0</v>
      </c>
      <c r="AP18" s="47">
        <f t="array" ref="AP18">MIN(IF(AH18:AN18&gt;0,AH18:AN18))</f>
        <v>0</v>
      </c>
      <c r="AQ18" s="54">
        <f t="shared" si="7"/>
        <v>0</v>
      </c>
    </row>
    <row r="19" customHeight="1" spans="1:43">
      <c r="A19" s="47">
        <v>17</v>
      </c>
      <c r="B19" s="48" t="str">
        <f t="shared" si="0"/>
        <v>10号面试室17号考生</v>
      </c>
      <c r="C19" s="48" t="e">
        <f>INDEX(#REF!,MATCH(B19,#REF!,0))</f>
        <v>#REF!</v>
      </c>
      <c r="D19" s="48" t="e">
        <f>INDEX(#REF!,MATCH(B19,#REF!,0))</f>
        <v>#REF!</v>
      </c>
      <c r="E19" s="49" t="e">
        <f>INDEX(#REF!,MATCH(B19,#REF!,0))</f>
        <v>#REF!</v>
      </c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>
        <f>SUM(F19:$I19)</f>
        <v>0</v>
      </c>
      <c r="AI19" s="47">
        <f t="shared" si="1"/>
        <v>0</v>
      </c>
      <c r="AJ19" s="47">
        <f t="shared" si="2"/>
        <v>0</v>
      </c>
      <c r="AK19" s="47">
        <f t="shared" si="3"/>
        <v>0</v>
      </c>
      <c r="AL19" s="47">
        <f t="shared" si="4"/>
        <v>0</v>
      </c>
      <c r="AM19" s="47">
        <f t="shared" si="5"/>
        <v>0</v>
      </c>
      <c r="AN19" s="47">
        <f t="shared" si="6"/>
        <v>0</v>
      </c>
      <c r="AO19" s="47">
        <f t="array" ref="AO19">MAX(IF(AH19:AN19&gt;0,AH19:AN19))</f>
        <v>0</v>
      </c>
      <c r="AP19" s="47">
        <f t="array" ref="AP19">MIN(IF(AH19:AN19&gt;0,AH19:AN19))</f>
        <v>0</v>
      </c>
      <c r="AQ19" s="54">
        <f t="shared" si="7"/>
        <v>0</v>
      </c>
    </row>
    <row r="20" customHeight="1" spans="1:43">
      <c r="A20" s="47">
        <v>18</v>
      </c>
      <c r="B20" s="48" t="str">
        <f t="shared" si="0"/>
        <v>10号面试室18号考生</v>
      </c>
      <c r="C20" s="48" t="e">
        <f>INDEX(#REF!,MATCH(B20,#REF!,0))</f>
        <v>#REF!</v>
      </c>
      <c r="D20" s="48" t="e">
        <f>INDEX(#REF!,MATCH(B20,#REF!,0))</f>
        <v>#REF!</v>
      </c>
      <c r="E20" s="49" t="e">
        <f>INDEX(#REF!,MATCH(B20,#REF!,0))</f>
        <v>#REF!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>
        <f>SUM(F20:$I20)</f>
        <v>0</v>
      </c>
      <c r="AI20" s="47">
        <f t="shared" si="1"/>
        <v>0</v>
      </c>
      <c r="AJ20" s="47">
        <f t="shared" si="2"/>
        <v>0</v>
      </c>
      <c r="AK20" s="47">
        <f t="shared" si="3"/>
        <v>0</v>
      </c>
      <c r="AL20" s="47">
        <f t="shared" si="4"/>
        <v>0</v>
      </c>
      <c r="AM20" s="47">
        <f t="shared" si="5"/>
        <v>0</v>
      </c>
      <c r="AN20" s="47">
        <f t="shared" si="6"/>
        <v>0</v>
      </c>
      <c r="AO20" s="47">
        <f t="array" ref="AO20">MAX(IF(AH20:AN20&gt;0,AH20:AN20))</f>
        <v>0</v>
      </c>
      <c r="AP20" s="47">
        <f t="array" ref="AP20">MIN(IF(AH20:AN20&gt;0,AH20:AN20))</f>
        <v>0</v>
      </c>
      <c r="AQ20" s="54">
        <f t="shared" si="7"/>
        <v>0</v>
      </c>
    </row>
    <row r="21" customHeight="1" spans="1:43">
      <c r="A21" s="47">
        <v>19</v>
      </c>
      <c r="B21" s="48" t="str">
        <f t="shared" si="0"/>
        <v>10号面试室19号考生</v>
      </c>
      <c r="C21" s="48" t="e">
        <f>INDEX(#REF!,MATCH(B21,#REF!,0))</f>
        <v>#REF!</v>
      </c>
      <c r="D21" s="48" t="e">
        <f>INDEX(#REF!,MATCH(B21,#REF!,0))</f>
        <v>#REF!</v>
      </c>
      <c r="E21" s="49" t="e">
        <f>INDEX(#REF!,MATCH(B21,#REF!,0))</f>
        <v>#REF!</v>
      </c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>
        <f>SUM(F21:$I21)</f>
        <v>0</v>
      </c>
      <c r="AI21" s="47">
        <f t="shared" si="1"/>
        <v>0</v>
      </c>
      <c r="AJ21" s="47">
        <f t="shared" si="2"/>
        <v>0</v>
      </c>
      <c r="AK21" s="47">
        <f t="shared" si="3"/>
        <v>0</v>
      </c>
      <c r="AL21" s="47">
        <f t="shared" si="4"/>
        <v>0</v>
      </c>
      <c r="AM21" s="47">
        <f t="shared" si="5"/>
        <v>0</v>
      </c>
      <c r="AN21" s="47">
        <f t="shared" si="6"/>
        <v>0</v>
      </c>
      <c r="AO21" s="47">
        <f t="array" ref="AO21">MAX(IF(AH21:AN21&gt;0,AH21:AN21))</f>
        <v>0</v>
      </c>
      <c r="AP21" s="47">
        <f t="array" ref="AP21">MIN(IF(AH21:AN21&gt;0,AH21:AN21))</f>
        <v>0</v>
      </c>
      <c r="AQ21" s="54">
        <f t="shared" si="7"/>
        <v>0</v>
      </c>
    </row>
    <row r="22" customHeight="1" spans="1:43">
      <c r="A22" s="47">
        <v>20</v>
      </c>
      <c r="B22" s="48" t="str">
        <f t="shared" si="0"/>
        <v>10号面试室20号考生</v>
      </c>
      <c r="C22" s="48" t="e">
        <f>INDEX(#REF!,MATCH(B22,#REF!,0))</f>
        <v>#REF!</v>
      </c>
      <c r="D22" s="48" t="e">
        <f>INDEX(#REF!,MATCH(B22,#REF!,0))</f>
        <v>#REF!</v>
      </c>
      <c r="E22" s="49" t="e">
        <f>INDEX(#REF!,MATCH(B22,#REF!,0))</f>
        <v>#REF!</v>
      </c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>
        <f>SUM(F22:$I22)</f>
        <v>0</v>
      </c>
      <c r="AI22" s="47">
        <f t="shared" si="1"/>
        <v>0</v>
      </c>
      <c r="AJ22" s="47">
        <f t="shared" si="2"/>
        <v>0</v>
      </c>
      <c r="AK22" s="47">
        <f t="shared" si="3"/>
        <v>0</v>
      </c>
      <c r="AL22" s="47">
        <f t="shared" si="4"/>
        <v>0</v>
      </c>
      <c r="AM22" s="47">
        <f t="shared" si="5"/>
        <v>0</v>
      </c>
      <c r="AN22" s="47">
        <f t="shared" si="6"/>
        <v>0</v>
      </c>
      <c r="AO22" s="47">
        <f t="array" ref="AO22">MAX(IF(AH22:AN22&gt;0,AH22:AN22))</f>
        <v>0</v>
      </c>
      <c r="AP22" s="47">
        <f t="array" ref="AP22">MIN(IF(AH22:AN22&gt;0,AH22:AN22))</f>
        <v>0</v>
      </c>
      <c r="AQ22" s="54">
        <f t="shared" si="7"/>
        <v>0</v>
      </c>
    </row>
    <row r="23" customHeight="1" spans="1:43">
      <c r="A23" s="47">
        <v>21</v>
      </c>
      <c r="B23" s="48" t="str">
        <f t="shared" si="0"/>
        <v>10号面试室21号考生</v>
      </c>
      <c r="C23" s="48" t="e">
        <f>INDEX(#REF!,MATCH(B23,#REF!,0))</f>
        <v>#REF!</v>
      </c>
      <c r="D23" s="48" t="e">
        <f>INDEX(#REF!,MATCH(B23,#REF!,0))</f>
        <v>#REF!</v>
      </c>
      <c r="E23" s="49" t="e">
        <f>INDEX(#REF!,MATCH(B23,#REF!,0))</f>
        <v>#REF!</v>
      </c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>
        <f>SUM(F23:$I23)</f>
        <v>0</v>
      </c>
      <c r="AI23" s="47">
        <f t="shared" si="1"/>
        <v>0</v>
      </c>
      <c r="AJ23" s="47">
        <f t="shared" si="2"/>
        <v>0</v>
      </c>
      <c r="AK23" s="47">
        <f t="shared" si="3"/>
        <v>0</v>
      </c>
      <c r="AL23" s="47">
        <f t="shared" si="4"/>
        <v>0</v>
      </c>
      <c r="AM23" s="47">
        <f t="shared" si="5"/>
        <v>0</v>
      </c>
      <c r="AN23" s="47">
        <f t="shared" si="6"/>
        <v>0</v>
      </c>
      <c r="AO23" s="47">
        <f t="array" ref="AO23">MAX(IF(AH23:AN23&gt;0,AH23:AN23))</f>
        <v>0</v>
      </c>
      <c r="AP23" s="47">
        <f t="array" ref="AP23">MIN(IF(AH23:AN23&gt;0,AH23:AN23))</f>
        <v>0</v>
      </c>
      <c r="AQ23" s="54">
        <f t="shared" si="7"/>
        <v>0</v>
      </c>
    </row>
    <row r="24" customHeight="1" spans="1:43">
      <c r="A24" s="47">
        <v>22</v>
      </c>
      <c r="B24" s="48" t="str">
        <f t="shared" si="0"/>
        <v>10号面试室22号考生</v>
      </c>
      <c r="C24" s="48" t="e">
        <f>INDEX(#REF!,MATCH(B24,#REF!,0))</f>
        <v>#REF!</v>
      </c>
      <c r="D24" s="48" t="e">
        <f>INDEX(#REF!,MATCH(B24,#REF!,0))</f>
        <v>#REF!</v>
      </c>
      <c r="E24" s="49" t="e">
        <f>INDEX(#REF!,MATCH(B24,#REF!,0))</f>
        <v>#REF!</v>
      </c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>
        <f>SUM(F24:$I24)</f>
        <v>0</v>
      </c>
      <c r="AI24" s="47">
        <f t="shared" si="1"/>
        <v>0</v>
      </c>
      <c r="AJ24" s="47">
        <f t="shared" si="2"/>
        <v>0</v>
      </c>
      <c r="AK24" s="47">
        <f t="shared" si="3"/>
        <v>0</v>
      </c>
      <c r="AL24" s="47">
        <f t="shared" si="4"/>
        <v>0</v>
      </c>
      <c r="AM24" s="47">
        <f t="shared" si="5"/>
        <v>0</v>
      </c>
      <c r="AN24" s="47">
        <f t="shared" si="6"/>
        <v>0</v>
      </c>
      <c r="AO24" s="47">
        <f t="array" ref="AO24">MAX(IF(AH24:AN24&gt;0,AH24:AN24))</f>
        <v>0</v>
      </c>
      <c r="AP24" s="47">
        <f t="array" ref="AP24">MIN(IF(AH24:AN24&gt;0,AH24:AN24))</f>
        <v>0</v>
      </c>
      <c r="AQ24" s="54">
        <f t="shared" si="7"/>
        <v>0</v>
      </c>
    </row>
    <row r="25" customHeight="1" spans="1:43">
      <c r="A25" s="47">
        <v>23</v>
      </c>
      <c r="B25" s="48" t="str">
        <f t="shared" si="0"/>
        <v>10号面试室23号考生</v>
      </c>
      <c r="C25" s="48" t="e">
        <f>INDEX(#REF!,MATCH(B25,#REF!,0))</f>
        <v>#REF!</v>
      </c>
      <c r="D25" s="48" t="e">
        <f>INDEX(#REF!,MATCH(B25,#REF!,0))</f>
        <v>#REF!</v>
      </c>
      <c r="E25" s="49" t="e">
        <f>INDEX(#REF!,MATCH(B25,#REF!,0))</f>
        <v>#REF!</v>
      </c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>
        <f>SUM(F25:$I25)</f>
        <v>0</v>
      </c>
      <c r="AI25" s="47">
        <f t="shared" si="1"/>
        <v>0</v>
      </c>
      <c r="AJ25" s="47">
        <f t="shared" si="2"/>
        <v>0</v>
      </c>
      <c r="AK25" s="47">
        <f t="shared" si="3"/>
        <v>0</v>
      </c>
      <c r="AL25" s="47">
        <f t="shared" si="4"/>
        <v>0</v>
      </c>
      <c r="AM25" s="47">
        <f t="shared" si="5"/>
        <v>0</v>
      </c>
      <c r="AN25" s="47">
        <f t="shared" si="6"/>
        <v>0</v>
      </c>
      <c r="AO25" s="47">
        <f t="array" ref="AO25">MAX(IF(AH25:AN25&gt;0,AH25:AN25))</f>
        <v>0</v>
      </c>
      <c r="AP25" s="47">
        <f t="array" ref="AP25">MIN(IF(AH25:AN25&gt;0,AH25:AN25))</f>
        <v>0</v>
      </c>
      <c r="AQ25" s="54">
        <f t="shared" si="7"/>
        <v>0</v>
      </c>
    </row>
    <row r="26" customHeight="1" spans="1:43">
      <c r="A26" s="47">
        <v>24</v>
      </c>
      <c r="B26" s="48" t="str">
        <f t="shared" si="0"/>
        <v>10号面试室24号考生</v>
      </c>
      <c r="C26" s="48" t="e">
        <f>INDEX(#REF!,MATCH(B26,#REF!,0))</f>
        <v>#REF!</v>
      </c>
      <c r="D26" s="48" t="e">
        <f>INDEX(#REF!,MATCH(B26,#REF!,0))</f>
        <v>#REF!</v>
      </c>
      <c r="E26" s="49" t="e">
        <f>INDEX(#REF!,MATCH(B26,#REF!,0))</f>
        <v>#REF!</v>
      </c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>
        <f>SUM(F26:$I26)</f>
        <v>0</v>
      </c>
      <c r="AI26" s="47">
        <f t="shared" si="1"/>
        <v>0</v>
      </c>
      <c r="AJ26" s="47">
        <f t="shared" si="2"/>
        <v>0</v>
      </c>
      <c r="AK26" s="47">
        <f t="shared" si="3"/>
        <v>0</v>
      </c>
      <c r="AL26" s="47">
        <f t="shared" si="4"/>
        <v>0</v>
      </c>
      <c r="AM26" s="47">
        <f t="shared" si="5"/>
        <v>0</v>
      </c>
      <c r="AN26" s="47">
        <f t="shared" si="6"/>
        <v>0</v>
      </c>
      <c r="AO26" s="47">
        <f t="array" ref="AO26">MAX(IF(AH26:AN26&gt;0,AH26:AN26))</f>
        <v>0</v>
      </c>
      <c r="AP26" s="47">
        <f t="array" ref="AP26">MIN(IF(AH26:AN26&gt;0,AH26:AN26))</f>
        <v>0</v>
      </c>
      <c r="AQ26" s="54">
        <f t="shared" si="7"/>
        <v>0</v>
      </c>
    </row>
    <row r="27" customHeight="1" spans="1:43">
      <c r="A27" s="47">
        <v>25</v>
      </c>
      <c r="B27" s="48" t="str">
        <f t="shared" si="0"/>
        <v>10号面试室25号考生</v>
      </c>
      <c r="C27" s="48" t="e">
        <f>INDEX(#REF!,MATCH(B27,#REF!,0))</f>
        <v>#REF!</v>
      </c>
      <c r="D27" s="48" t="e">
        <f>INDEX(#REF!,MATCH(B27,#REF!,0))</f>
        <v>#REF!</v>
      </c>
      <c r="E27" s="49" t="e">
        <f>INDEX(#REF!,MATCH(B27,#REF!,0))</f>
        <v>#REF!</v>
      </c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>
        <f>SUM(F27:$I27)</f>
        <v>0</v>
      </c>
      <c r="AI27" s="47">
        <f t="shared" si="1"/>
        <v>0</v>
      </c>
      <c r="AJ27" s="47">
        <f t="shared" si="2"/>
        <v>0</v>
      </c>
      <c r="AK27" s="47">
        <f t="shared" si="3"/>
        <v>0</v>
      </c>
      <c r="AL27" s="47">
        <f t="shared" si="4"/>
        <v>0</v>
      </c>
      <c r="AM27" s="47">
        <f t="shared" si="5"/>
        <v>0</v>
      </c>
      <c r="AN27" s="47">
        <f t="shared" si="6"/>
        <v>0</v>
      </c>
      <c r="AO27" s="47">
        <f t="array" ref="AO27">MAX(IF(AH27:AN27&gt;0,AH27:AN27))</f>
        <v>0</v>
      </c>
      <c r="AP27" s="47">
        <f t="array" ref="AP27">MIN(IF(AH27:AN27&gt;0,AH27:AN27))</f>
        <v>0</v>
      </c>
      <c r="AQ27" s="54">
        <f t="shared" si="7"/>
        <v>0</v>
      </c>
    </row>
    <row r="28" customHeight="1" spans="1:43">
      <c r="A28" s="47">
        <v>26</v>
      </c>
      <c r="B28" s="48" t="str">
        <f t="shared" si="0"/>
        <v>10号面试室26号考生</v>
      </c>
      <c r="C28" s="48" t="e">
        <f>INDEX(#REF!,MATCH(B28,#REF!,0))</f>
        <v>#REF!</v>
      </c>
      <c r="D28" s="48" t="e">
        <f>INDEX(#REF!,MATCH(B28,#REF!,0))</f>
        <v>#REF!</v>
      </c>
      <c r="E28" s="49" t="e">
        <f>INDEX(#REF!,MATCH(B28,#REF!,0))</f>
        <v>#REF!</v>
      </c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>
        <f>SUM(F28:$I28)</f>
        <v>0</v>
      </c>
      <c r="AI28" s="47">
        <f t="shared" si="1"/>
        <v>0</v>
      </c>
      <c r="AJ28" s="47">
        <f t="shared" si="2"/>
        <v>0</v>
      </c>
      <c r="AK28" s="47">
        <f t="shared" si="3"/>
        <v>0</v>
      </c>
      <c r="AL28" s="47">
        <f t="shared" si="4"/>
        <v>0</v>
      </c>
      <c r="AM28" s="47">
        <f t="shared" si="5"/>
        <v>0</v>
      </c>
      <c r="AN28" s="47">
        <f t="shared" si="6"/>
        <v>0</v>
      </c>
      <c r="AO28" s="47">
        <f t="array" ref="AO28">MAX(IF(AH28:AN28&gt;0,AH28:AN28))</f>
        <v>0</v>
      </c>
      <c r="AP28" s="47">
        <f t="array" ref="AP28">MIN(IF(AH28:AN28&gt;0,AH28:AN28))</f>
        <v>0</v>
      </c>
      <c r="AQ28" s="54">
        <f t="shared" si="7"/>
        <v>0</v>
      </c>
    </row>
    <row r="29" customHeight="1" spans="1:43">
      <c r="A29" s="47">
        <v>27</v>
      </c>
      <c r="B29" s="48" t="str">
        <f t="shared" si="0"/>
        <v>10号面试室27号考生</v>
      </c>
      <c r="C29" s="48" t="e">
        <f>INDEX(#REF!,MATCH(B29,#REF!,0))</f>
        <v>#REF!</v>
      </c>
      <c r="D29" s="48" t="e">
        <f>INDEX(#REF!,MATCH(B29,#REF!,0))</f>
        <v>#REF!</v>
      </c>
      <c r="E29" s="49" t="e">
        <f>INDEX(#REF!,MATCH(B29,#REF!,0))</f>
        <v>#REF!</v>
      </c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>
        <f>SUM(F29:$I29)</f>
        <v>0</v>
      </c>
      <c r="AI29" s="47">
        <f t="shared" si="1"/>
        <v>0</v>
      </c>
      <c r="AJ29" s="47">
        <f t="shared" si="2"/>
        <v>0</v>
      </c>
      <c r="AK29" s="47">
        <f t="shared" si="3"/>
        <v>0</v>
      </c>
      <c r="AL29" s="47">
        <f t="shared" si="4"/>
        <v>0</v>
      </c>
      <c r="AM29" s="47">
        <f t="shared" si="5"/>
        <v>0</v>
      </c>
      <c r="AN29" s="47">
        <f t="shared" si="6"/>
        <v>0</v>
      </c>
      <c r="AO29" s="47">
        <f t="array" ref="AO29">MAX(IF(AH29:AN29&gt;0,AH29:AN29))</f>
        <v>0</v>
      </c>
      <c r="AP29" s="47">
        <f t="array" ref="AP29">MIN(IF(AH29:AN29&gt;0,AH29:AN29))</f>
        <v>0</v>
      </c>
      <c r="AQ29" s="54">
        <f t="shared" si="7"/>
        <v>0</v>
      </c>
    </row>
    <row r="30" customHeight="1" spans="1:43">
      <c r="A30" s="47">
        <v>28</v>
      </c>
      <c r="B30" s="48" t="str">
        <f t="shared" si="0"/>
        <v>10号面试室28号考生</v>
      </c>
      <c r="C30" s="48" t="e">
        <f>INDEX(#REF!,MATCH(B30,#REF!,0))</f>
        <v>#REF!</v>
      </c>
      <c r="D30" s="48" t="e">
        <f>INDEX(#REF!,MATCH(B30,#REF!,0))</f>
        <v>#REF!</v>
      </c>
      <c r="E30" s="49" t="e">
        <f>INDEX(#REF!,MATCH(B30,#REF!,0))</f>
        <v>#REF!</v>
      </c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>
        <f>SUM(F30:$I30)</f>
        <v>0</v>
      </c>
      <c r="AI30" s="47">
        <f t="shared" si="1"/>
        <v>0</v>
      </c>
      <c r="AJ30" s="47">
        <f t="shared" si="2"/>
        <v>0</v>
      </c>
      <c r="AK30" s="47">
        <f t="shared" si="3"/>
        <v>0</v>
      </c>
      <c r="AL30" s="47">
        <f t="shared" si="4"/>
        <v>0</v>
      </c>
      <c r="AM30" s="47">
        <f t="shared" si="5"/>
        <v>0</v>
      </c>
      <c r="AN30" s="47">
        <f t="shared" si="6"/>
        <v>0</v>
      </c>
      <c r="AO30" s="47">
        <f t="array" ref="AO30">MAX(IF(AH30:AN30&gt;0,AH30:AN30))</f>
        <v>0</v>
      </c>
      <c r="AP30" s="47">
        <f t="array" ref="AP30">MIN(IF(AH30:AN30&gt;0,AH30:AN30))</f>
        <v>0</v>
      </c>
      <c r="AQ30" s="54">
        <f t="shared" si="7"/>
        <v>0</v>
      </c>
    </row>
    <row r="31" customHeight="1" spans="1:43">
      <c r="A31" s="47">
        <v>29</v>
      </c>
      <c r="B31" s="48" t="str">
        <f t="shared" si="0"/>
        <v>10号面试室29号考生</v>
      </c>
      <c r="C31" s="48" t="e">
        <f>INDEX(#REF!,MATCH(B31,#REF!,0))</f>
        <v>#REF!</v>
      </c>
      <c r="D31" s="48" t="e">
        <f>INDEX(#REF!,MATCH(B31,#REF!,0))</f>
        <v>#REF!</v>
      </c>
      <c r="E31" s="49" t="e">
        <f>INDEX(#REF!,MATCH(B31,#REF!,0))</f>
        <v>#REF!</v>
      </c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>
        <f>SUM(F31:$I31)</f>
        <v>0</v>
      </c>
      <c r="AI31" s="47">
        <f t="shared" si="1"/>
        <v>0</v>
      </c>
      <c r="AJ31" s="47">
        <f t="shared" si="2"/>
        <v>0</v>
      </c>
      <c r="AK31" s="47">
        <f t="shared" si="3"/>
        <v>0</v>
      </c>
      <c r="AL31" s="47">
        <f t="shared" si="4"/>
        <v>0</v>
      </c>
      <c r="AM31" s="47">
        <f t="shared" si="5"/>
        <v>0</v>
      </c>
      <c r="AN31" s="47">
        <f t="shared" si="6"/>
        <v>0</v>
      </c>
      <c r="AO31" s="47">
        <f t="array" ref="AO31">MAX(IF(AH31:AN31&gt;0,AH31:AN31))</f>
        <v>0</v>
      </c>
      <c r="AP31" s="47">
        <f t="array" ref="AP31">MIN(IF(AH31:AN31&gt;0,AH31:AN31))</f>
        <v>0</v>
      </c>
      <c r="AQ31" s="54">
        <f t="shared" si="7"/>
        <v>0</v>
      </c>
    </row>
    <row r="32" customHeight="1" spans="1:43">
      <c r="A32" s="47">
        <v>30</v>
      </c>
      <c r="B32" s="48" t="str">
        <f t="shared" si="0"/>
        <v>10号面试室30号考生</v>
      </c>
      <c r="C32" s="48" t="e">
        <f>INDEX(#REF!,MATCH(B32,#REF!,0))</f>
        <v>#REF!</v>
      </c>
      <c r="D32" s="48" t="e">
        <f>INDEX(#REF!,MATCH(B32,#REF!,0))</f>
        <v>#REF!</v>
      </c>
      <c r="E32" s="49" t="e">
        <f>INDEX(#REF!,MATCH(B32,#REF!,0))</f>
        <v>#REF!</v>
      </c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>
        <f>SUM(F32:$I32)</f>
        <v>0</v>
      </c>
      <c r="AI32" s="47">
        <f t="shared" si="1"/>
        <v>0</v>
      </c>
      <c r="AJ32" s="47">
        <f t="shared" si="2"/>
        <v>0</v>
      </c>
      <c r="AK32" s="47">
        <f t="shared" si="3"/>
        <v>0</v>
      </c>
      <c r="AL32" s="47">
        <f t="shared" si="4"/>
        <v>0</v>
      </c>
      <c r="AM32" s="47">
        <f t="shared" si="5"/>
        <v>0</v>
      </c>
      <c r="AN32" s="47">
        <f t="shared" si="6"/>
        <v>0</v>
      </c>
      <c r="AO32" s="47">
        <f t="array" ref="AO32">MAX(IF(AH32:AN32&gt;0,AH32:AN32))</f>
        <v>0</v>
      </c>
      <c r="AP32" s="47">
        <f t="array" ref="AP32">MIN(IF(AH32:AN32&gt;0,AH32:AN32))</f>
        <v>0</v>
      </c>
      <c r="AQ32" s="54">
        <f t="shared" si="7"/>
        <v>0</v>
      </c>
    </row>
    <row r="33" customHeight="1" spans="1:43">
      <c r="A33" s="47">
        <v>31</v>
      </c>
      <c r="B33" s="48" t="str">
        <f t="shared" si="0"/>
        <v>10号面试室31号考生</v>
      </c>
      <c r="C33" s="48" t="e">
        <f>INDEX(#REF!,MATCH(B33,#REF!,0))</f>
        <v>#REF!</v>
      </c>
      <c r="D33" s="48" t="e">
        <f>INDEX(#REF!,MATCH(B33,#REF!,0))</f>
        <v>#REF!</v>
      </c>
      <c r="E33" s="49" t="e">
        <f>INDEX(#REF!,MATCH(B33,#REF!,0))</f>
        <v>#REF!</v>
      </c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>
        <f>SUM(F33:$I33)</f>
        <v>0</v>
      </c>
      <c r="AI33" s="47">
        <f t="shared" si="1"/>
        <v>0</v>
      </c>
      <c r="AJ33" s="47">
        <f t="shared" si="2"/>
        <v>0</v>
      </c>
      <c r="AK33" s="47">
        <f t="shared" si="3"/>
        <v>0</v>
      </c>
      <c r="AL33" s="47">
        <f t="shared" si="4"/>
        <v>0</v>
      </c>
      <c r="AM33" s="47">
        <f t="shared" si="5"/>
        <v>0</v>
      </c>
      <c r="AN33" s="47">
        <f t="shared" si="6"/>
        <v>0</v>
      </c>
      <c r="AO33" s="47">
        <f t="array" ref="AO33">MAX(IF(AH33:AN33&gt;0,AH33:AN33))</f>
        <v>0</v>
      </c>
      <c r="AP33" s="47">
        <f t="array" ref="AP33">MIN(IF(AH33:AN33&gt;0,AH33:AN33))</f>
        <v>0</v>
      </c>
      <c r="AQ33" s="54">
        <f t="shared" si="7"/>
        <v>0</v>
      </c>
    </row>
    <row r="34" customHeight="1" spans="1:43">
      <c r="A34" s="47">
        <v>32</v>
      </c>
      <c r="B34" s="48" t="str">
        <f t="shared" si="0"/>
        <v>10号面试室32号考生</v>
      </c>
      <c r="C34" s="48" t="e">
        <f>INDEX(#REF!,MATCH(B34,#REF!,0))</f>
        <v>#REF!</v>
      </c>
      <c r="D34" s="48" t="e">
        <f>INDEX(#REF!,MATCH(B34,#REF!,0))</f>
        <v>#REF!</v>
      </c>
      <c r="E34" s="49" t="e">
        <f>INDEX(#REF!,MATCH(B34,#REF!,0))</f>
        <v>#REF!</v>
      </c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>
        <f>SUM(F34:$I34)</f>
        <v>0</v>
      </c>
      <c r="AI34" s="47">
        <f t="shared" si="1"/>
        <v>0</v>
      </c>
      <c r="AJ34" s="47">
        <f t="shared" si="2"/>
        <v>0</v>
      </c>
      <c r="AK34" s="47">
        <f t="shared" si="3"/>
        <v>0</v>
      </c>
      <c r="AL34" s="47">
        <f t="shared" si="4"/>
        <v>0</v>
      </c>
      <c r="AM34" s="47">
        <f t="shared" si="5"/>
        <v>0</v>
      </c>
      <c r="AN34" s="47">
        <f t="shared" si="6"/>
        <v>0</v>
      </c>
      <c r="AO34" s="47">
        <f t="array" ref="AO34">MAX(IF(AH34:AN34&gt;0,AH34:AN34))</f>
        <v>0</v>
      </c>
      <c r="AP34" s="47">
        <f t="array" ref="AP34">MIN(IF(AH34:AN34&gt;0,AH34:AN34))</f>
        <v>0</v>
      </c>
      <c r="AQ34" s="54">
        <f t="shared" si="7"/>
        <v>0</v>
      </c>
    </row>
    <row r="35" customHeight="1" spans="1:43">
      <c r="A35" s="47">
        <v>33</v>
      </c>
      <c r="B35" s="48" t="str">
        <f t="shared" si="0"/>
        <v>10号面试室33号考生</v>
      </c>
      <c r="C35" s="48" t="e">
        <f>INDEX(#REF!,MATCH(B35,#REF!,0))</f>
        <v>#REF!</v>
      </c>
      <c r="D35" s="48" t="e">
        <f>INDEX(#REF!,MATCH(B35,#REF!,0))</f>
        <v>#REF!</v>
      </c>
      <c r="E35" s="49" t="e">
        <f>INDEX(#REF!,MATCH(B35,#REF!,0))</f>
        <v>#REF!</v>
      </c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>
        <f>SUM(F35:$I35)</f>
        <v>0</v>
      </c>
      <c r="AI35" s="47">
        <f t="shared" si="1"/>
        <v>0</v>
      </c>
      <c r="AJ35" s="47">
        <f t="shared" si="2"/>
        <v>0</v>
      </c>
      <c r="AK35" s="47">
        <f t="shared" si="3"/>
        <v>0</v>
      </c>
      <c r="AL35" s="47">
        <f t="shared" si="4"/>
        <v>0</v>
      </c>
      <c r="AM35" s="47">
        <f t="shared" si="5"/>
        <v>0</v>
      </c>
      <c r="AN35" s="47">
        <f t="shared" si="6"/>
        <v>0</v>
      </c>
      <c r="AO35" s="47">
        <f t="array" ref="AO35">MAX(IF(AH35:AN35&gt;0,AH35:AN35))</f>
        <v>0</v>
      </c>
      <c r="AP35" s="47">
        <f t="array" ref="AP35">MIN(IF(AH35:AN35&gt;0,AH35:AN35))</f>
        <v>0</v>
      </c>
      <c r="AQ35" s="54">
        <f t="shared" si="7"/>
        <v>0</v>
      </c>
    </row>
    <row r="36" customHeight="1" spans="1:43">
      <c r="A36" s="47">
        <v>34</v>
      </c>
      <c r="B36" s="48" t="str">
        <f t="shared" si="0"/>
        <v>10号面试室34号考生</v>
      </c>
      <c r="C36" s="48" t="e">
        <f>INDEX(#REF!,MATCH(B36,#REF!,0))</f>
        <v>#REF!</v>
      </c>
      <c r="D36" s="48" t="e">
        <f>INDEX(#REF!,MATCH(B36,#REF!,0))</f>
        <v>#REF!</v>
      </c>
      <c r="E36" s="49" t="e">
        <f>INDEX(#REF!,MATCH(B36,#REF!,0))</f>
        <v>#REF!</v>
      </c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>
        <f>SUM(F36:$I36)</f>
        <v>0</v>
      </c>
      <c r="AI36" s="47">
        <f t="shared" si="1"/>
        <v>0</v>
      </c>
      <c r="AJ36" s="47">
        <f t="shared" si="2"/>
        <v>0</v>
      </c>
      <c r="AK36" s="47">
        <f t="shared" si="3"/>
        <v>0</v>
      </c>
      <c r="AL36" s="47">
        <f t="shared" si="4"/>
        <v>0</v>
      </c>
      <c r="AM36" s="47">
        <f t="shared" si="5"/>
        <v>0</v>
      </c>
      <c r="AN36" s="47">
        <f t="shared" si="6"/>
        <v>0</v>
      </c>
      <c r="AO36" s="47">
        <f t="array" ref="AO36">MAX(IF(AH36:AN36&gt;0,AH36:AN36))</f>
        <v>0</v>
      </c>
      <c r="AP36" s="47">
        <f t="array" ref="AP36">MIN(IF(AH36:AN36&gt;0,AH36:AN36))</f>
        <v>0</v>
      </c>
      <c r="AQ36" s="54">
        <f t="shared" si="7"/>
        <v>0</v>
      </c>
    </row>
    <row r="37" customHeight="1" spans="1:43">
      <c r="A37" s="47">
        <v>35</v>
      </c>
      <c r="B37" s="48" t="str">
        <f t="shared" si="0"/>
        <v>10号面试室35号考生</v>
      </c>
      <c r="C37" s="48" t="e">
        <f>INDEX(#REF!,MATCH(B37,#REF!,0))</f>
        <v>#REF!</v>
      </c>
      <c r="D37" s="48" t="e">
        <f>INDEX(#REF!,MATCH(B37,#REF!,0))</f>
        <v>#REF!</v>
      </c>
      <c r="E37" s="49" t="e">
        <f>INDEX(#REF!,MATCH(B37,#REF!,0))</f>
        <v>#REF!</v>
      </c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>
        <f>SUM(F37:$I37)</f>
        <v>0</v>
      </c>
      <c r="AI37" s="47">
        <f t="shared" si="1"/>
        <v>0</v>
      </c>
      <c r="AJ37" s="47">
        <f t="shared" si="2"/>
        <v>0</v>
      </c>
      <c r="AK37" s="47">
        <f t="shared" si="3"/>
        <v>0</v>
      </c>
      <c r="AL37" s="47">
        <f t="shared" si="4"/>
        <v>0</v>
      </c>
      <c r="AM37" s="47">
        <f t="shared" si="5"/>
        <v>0</v>
      </c>
      <c r="AN37" s="47">
        <f t="shared" si="6"/>
        <v>0</v>
      </c>
      <c r="AO37" s="47">
        <f t="array" ref="AO37">MAX(IF(AH37:AN37&gt;0,AH37:AN37))</f>
        <v>0</v>
      </c>
      <c r="AP37" s="47">
        <f t="array" ref="AP37">MIN(IF(AH37:AN37&gt;0,AH37:AN37))</f>
        <v>0</v>
      </c>
      <c r="AQ37" s="54">
        <f t="shared" si="7"/>
        <v>0</v>
      </c>
    </row>
    <row r="38" customHeight="1" spans="1:43">
      <c r="A38" s="47">
        <v>36</v>
      </c>
      <c r="B38" s="48" t="str">
        <f t="shared" si="0"/>
        <v>10号面试室36号考生</v>
      </c>
      <c r="C38" s="48" t="e">
        <f>INDEX(#REF!,MATCH(B38,#REF!,0))</f>
        <v>#REF!</v>
      </c>
      <c r="D38" s="48" t="e">
        <f>INDEX(#REF!,MATCH(B38,#REF!,0))</f>
        <v>#REF!</v>
      </c>
      <c r="E38" s="49" t="e">
        <f>INDEX(#REF!,MATCH(B38,#REF!,0))</f>
        <v>#REF!</v>
      </c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>
        <f>SUM(F38:$I38)</f>
        <v>0</v>
      </c>
      <c r="AI38" s="47">
        <f t="shared" si="1"/>
        <v>0</v>
      </c>
      <c r="AJ38" s="47">
        <f t="shared" si="2"/>
        <v>0</v>
      </c>
      <c r="AK38" s="47">
        <f t="shared" si="3"/>
        <v>0</v>
      </c>
      <c r="AL38" s="47">
        <f t="shared" si="4"/>
        <v>0</v>
      </c>
      <c r="AM38" s="47">
        <f t="shared" si="5"/>
        <v>0</v>
      </c>
      <c r="AN38" s="47">
        <f t="shared" si="6"/>
        <v>0</v>
      </c>
      <c r="AO38" s="47">
        <f t="array" ref="AO38">MAX(IF(AH38:AN38&gt;0,AH38:AN38))</f>
        <v>0</v>
      </c>
      <c r="AP38" s="47">
        <f t="array" ref="AP38">MIN(IF(AH38:AN38&gt;0,AH38:AN38))</f>
        <v>0</v>
      </c>
      <c r="AQ38" s="54">
        <f t="shared" si="7"/>
        <v>0</v>
      </c>
    </row>
    <row r="39" customHeight="1" spans="1:43">
      <c r="A39" s="47">
        <v>37</v>
      </c>
      <c r="B39" s="48" t="str">
        <f t="shared" si="0"/>
        <v>10号面试室37号考生</v>
      </c>
      <c r="C39" s="48" t="e">
        <f>INDEX(#REF!,MATCH(B39,#REF!,0))</f>
        <v>#REF!</v>
      </c>
      <c r="D39" s="48" t="e">
        <f>INDEX(#REF!,MATCH(B39,#REF!,0))</f>
        <v>#REF!</v>
      </c>
      <c r="E39" s="49" t="e">
        <f>INDEX(#REF!,MATCH(B39,#REF!,0))</f>
        <v>#REF!</v>
      </c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>
        <f>SUM(F39:$I39)</f>
        <v>0</v>
      </c>
      <c r="AI39" s="47">
        <f t="shared" si="1"/>
        <v>0</v>
      </c>
      <c r="AJ39" s="47">
        <f t="shared" si="2"/>
        <v>0</v>
      </c>
      <c r="AK39" s="47">
        <f t="shared" si="3"/>
        <v>0</v>
      </c>
      <c r="AL39" s="47">
        <f t="shared" si="4"/>
        <v>0</v>
      </c>
      <c r="AM39" s="47">
        <f t="shared" si="5"/>
        <v>0</v>
      </c>
      <c r="AN39" s="47">
        <f t="shared" si="6"/>
        <v>0</v>
      </c>
      <c r="AO39" s="47">
        <f t="array" ref="AO39">MAX(IF(AH39:AN39&gt;0,AH39:AN39))</f>
        <v>0</v>
      </c>
      <c r="AP39" s="47">
        <f t="array" ref="AP39">MIN(IF(AH39:AN39&gt;0,AH39:AN39))</f>
        <v>0</v>
      </c>
      <c r="AQ39" s="54">
        <f t="shared" si="7"/>
        <v>0</v>
      </c>
    </row>
    <row r="40" customHeight="1" spans="1:43">
      <c r="A40" s="47">
        <v>38</v>
      </c>
      <c r="B40" s="48" t="str">
        <f t="shared" si="0"/>
        <v>10号面试室38号考生</v>
      </c>
      <c r="C40" s="48" t="e">
        <f>INDEX(#REF!,MATCH(B40,#REF!,0))</f>
        <v>#REF!</v>
      </c>
      <c r="D40" s="48" t="e">
        <f>INDEX(#REF!,MATCH(B40,#REF!,0))</f>
        <v>#REF!</v>
      </c>
      <c r="E40" s="49" t="e">
        <f>INDEX(#REF!,MATCH(B40,#REF!,0))</f>
        <v>#REF!</v>
      </c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>
        <f>SUM(F40:$I40)</f>
        <v>0</v>
      </c>
      <c r="AI40" s="47">
        <f t="shared" si="1"/>
        <v>0</v>
      </c>
      <c r="AJ40" s="47">
        <f t="shared" si="2"/>
        <v>0</v>
      </c>
      <c r="AK40" s="47">
        <f t="shared" si="3"/>
        <v>0</v>
      </c>
      <c r="AL40" s="47">
        <f t="shared" si="4"/>
        <v>0</v>
      </c>
      <c r="AM40" s="47">
        <f t="shared" si="5"/>
        <v>0</v>
      </c>
      <c r="AN40" s="47">
        <f t="shared" si="6"/>
        <v>0</v>
      </c>
      <c r="AO40" s="47">
        <f t="array" ref="AO40">MAX(IF(AH40:AN40&gt;0,AH40:AN40))</f>
        <v>0</v>
      </c>
      <c r="AP40" s="47">
        <f t="array" ref="AP40">MIN(IF(AH40:AN40&gt;0,AH40:AN40))</f>
        <v>0</v>
      </c>
      <c r="AQ40" s="54">
        <f t="shared" si="7"/>
        <v>0</v>
      </c>
    </row>
    <row r="41" customHeight="1" spans="1:43">
      <c r="A41" s="47">
        <v>39</v>
      </c>
      <c r="B41" s="48" t="str">
        <f t="shared" si="0"/>
        <v>10号面试室39号考生</v>
      </c>
      <c r="C41" s="48" t="e">
        <f>INDEX(#REF!,MATCH(B41,#REF!,0))</f>
        <v>#REF!</v>
      </c>
      <c r="D41" s="48" t="e">
        <f>INDEX(#REF!,MATCH(B41,#REF!,0))</f>
        <v>#REF!</v>
      </c>
      <c r="E41" s="49" t="e">
        <f>INDEX(#REF!,MATCH(B41,#REF!,0))</f>
        <v>#REF!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>
        <f>SUM(F41:$I41)</f>
        <v>0</v>
      </c>
      <c r="AI41" s="47">
        <f t="shared" si="1"/>
        <v>0</v>
      </c>
      <c r="AJ41" s="47">
        <f t="shared" si="2"/>
        <v>0</v>
      </c>
      <c r="AK41" s="47">
        <f t="shared" si="3"/>
        <v>0</v>
      </c>
      <c r="AL41" s="47">
        <f t="shared" si="4"/>
        <v>0</v>
      </c>
      <c r="AM41" s="47">
        <f t="shared" si="5"/>
        <v>0</v>
      </c>
      <c r="AN41" s="47">
        <f t="shared" si="6"/>
        <v>0</v>
      </c>
      <c r="AO41" s="47">
        <f t="array" ref="AO41">MAX(IF(AH41:AN41&gt;0,AH41:AN41))</f>
        <v>0</v>
      </c>
      <c r="AP41" s="47">
        <f t="array" ref="AP41">MIN(IF(AH41:AN41&gt;0,AH41:AN41))</f>
        <v>0</v>
      </c>
      <c r="AQ41" s="54">
        <f t="shared" si="7"/>
        <v>0</v>
      </c>
    </row>
    <row r="42" customHeight="1" spans="1:43">
      <c r="A42" s="47">
        <v>40</v>
      </c>
      <c r="B42" s="48" t="str">
        <f t="shared" si="0"/>
        <v>10号面试室40号考生</v>
      </c>
      <c r="C42" s="48" t="e">
        <f>INDEX(#REF!,MATCH(B42,#REF!,0))</f>
        <v>#REF!</v>
      </c>
      <c r="D42" s="48" t="e">
        <f>INDEX(#REF!,MATCH(B42,#REF!,0))</f>
        <v>#REF!</v>
      </c>
      <c r="E42" s="49" t="e">
        <f>INDEX(#REF!,MATCH(B42,#REF!,0))</f>
        <v>#REF!</v>
      </c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>
        <f>SUM(F42:$I42)</f>
        <v>0</v>
      </c>
      <c r="AI42" s="47">
        <f t="shared" si="1"/>
        <v>0</v>
      </c>
      <c r="AJ42" s="47">
        <f t="shared" si="2"/>
        <v>0</v>
      </c>
      <c r="AK42" s="47">
        <f t="shared" si="3"/>
        <v>0</v>
      </c>
      <c r="AL42" s="47">
        <f t="shared" si="4"/>
        <v>0</v>
      </c>
      <c r="AM42" s="47">
        <f t="shared" si="5"/>
        <v>0</v>
      </c>
      <c r="AN42" s="47">
        <f t="shared" si="6"/>
        <v>0</v>
      </c>
      <c r="AO42" s="47">
        <f t="array" ref="AO42">MAX(IF(AH42:AN42&gt;0,AH42:AN42))</f>
        <v>0</v>
      </c>
      <c r="AP42" s="47">
        <f t="array" ref="AP42">MIN(IF(AH42:AN42&gt;0,AH42:AN42))</f>
        <v>0</v>
      </c>
      <c r="AQ42" s="54">
        <f t="shared" si="7"/>
        <v>0</v>
      </c>
    </row>
    <row r="43" customHeight="1" spans="1:43">
      <c r="A43" s="47">
        <v>41</v>
      </c>
      <c r="B43" s="48" t="str">
        <f t="shared" si="0"/>
        <v>10号面试室41号考生</v>
      </c>
      <c r="C43" s="48" t="e">
        <f>INDEX(#REF!,MATCH(B43,#REF!,0))</f>
        <v>#REF!</v>
      </c>
      <c r="D43" s="48" t="e">
        <f>INDEX(#REF!,MATCH(B43,#REF!,0))</f>
        <v>#REF!</v>
      </c>
      <c r="E43" s="49" t="e">
        <f>INDEX(#REF!,MATCH(B43,#REF!,0))</f>
        <v>#REF!</v>
      </c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>
        <f>SUM(F43:$I43)</f>
        <v>0</v>
      </c>
      <c r="AI43" s="47">
        <f t="shared" si="1"/>
        <v>0</v>
      </c>
      <c r="AJ43" s="47">
        <f t="shared" si="2"/>
        <v>0</v>
      </c>
      <c r="AK43" s="47">
        <f t="shared" si="3"/>
        <v>0</v>
      </c>
      <c r="AL43" s="47">
        <f t="shared" si="4"/>
        <v>0</v>
      </c>
      <c r="AM43" s="47">
        <f t="shared" si="5"/>
        <v>0</v>
      </c>
      <c r="AN43" s="47">
        <f t="shared" si="6"/>
        <v>0</v>
      </c>
      <c r="AO43" s="47">
        <f t="array" ref="AO43">MAX(IF(AH43:AN43&gt;0,AH43:AN43))</f>
        <v>0</v>
      </c>
      <c r="AP43" s="47">
        <f t="array" ref="AP43">MIN(IF(AH43:AN43&gt;0,AH43:AN43))</f>
        <v>0</v>
      </c>
      <c r="AQ43" s="54">
        <f t="shared" si="7"/>
        <v>0</v>
      </c>
    </row>
    <row r="44" customHeight="1" spans="1:43">
      <c r="A44" s="47">
        <v>42</v>
      </c>
      <c r="B44" s="48" t="str">
        <f t="shared" si="0"/>
        <v>10号面试室42号考生</v>
      </c>
      <c r="C44" s="48" t="e">
        <f>INDEX(#REF!,MATCH(B44,#REF!,0))</f>
        <v>#REF!</v>
      </c>
      <c r="D44" s="48" t="e">
        <f>INDEX(#REF!,MATCH(B44,#REF!,0))</f>
        <v>#REF!</v>
      </c>
      <c r="E44" s="49" t="e">
        <f>INDEX(#REF!,MATCH(B44,#REF!,0))</f>
        <v>#REF!</v>
      </c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>
        <f>SUM(F44:$I44)</f>
        <v>0</v>
      </c>
      <c r="AI44" s="47">
        <f t="shared" si="1"/>
        <v>0</v>
      </c>
      <c r="AJ44" s="47">
        <f t="shared" si="2"/>
        <v>0</v>
      </c>
      <c r="AK44" s="47">
        <f t="shared" si="3"/>
        <v>0</v>
      </c>
      <c r="AL44" s="47">
        <f t="shared" si="4"/>
        <v>0</v>
      </c>
      <c r="AM44" s="47">
        <f t="shared" si="5"/>
        <v>0</v>
      </c>
      <c r="AN44" s="47">
        <f t="shared" si="6"/>
        <v>0</v>
      </c>
      <c r="AO44" s="47">
        <f t="array" ref="AO44">MAX(IF(AH44:AN44&gt;0,AH44:AN44))</f>
        <v>0</v>
      </c>
      <c r="AP44" s="47">
        <f t="array" ref="AP44">MIN(IF(AH44:AN44&gt;0,AH44:AN44))</f>
        <v>0</v>
      </c>
      <c r="AQ44" s="54">
        <f t="shared" si="7"/>
        <v>0</v>
      </c>
    </row>
    <row r="45" customHeight="1" spans="1:43">
      <c r="A45" s="47">
        <v>43</v>
      </c>
      <c r="B45" s="48" t="str">
        <f t="shared" si="0"/>
        <v>10号面试室43号考生</v>
      </c>
      <c r="C45" s="48" t="e">
        <f>INDEX(#REF!,MATCH(B45,#REF!,0))</f>
        <v>#REF!</v>
      </c>
      <c r="D45" s="48" t="e">
        <f>INDEX(#REF!,MATCH(B45,#REF!,0))</f>
        <v>#REF!</v>
      </c>
      <c r="E45" s="49" t="e">
        <f>INDEX(#REF!,MATCH(B45,#REF!,0))</f>
        <v>#REF!</v>
      </c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>
        <f>SUM(F45:$I45)</f>
        <v>0</v>
      </c>
      <c r="AI45" s="47">
        <f t="shared" si="1"/>
        <v>0</v>
      </c>
      <c r="AJ45" s="47">
        <f t="shared" si="2"/>
        <v>0</v>
      </c>
      <c r="AK45" s="47">
        <f t="shared" si="3"/>
        <v>0</v>
      </c>
      <c r="AL45" s="47">
        <f t="shared" si="4"/>
        <v>0</v>
      </c>
      <c r="AM45" s="47">
        <f t="shared" si="5"/>
        <v>0</v>
      </c>
      <c r="AN45" s="47">
        <f t="shared" si="6"/>
        <v>0</v>
      </c>
      <c r="AO45" s="47">
        <f t="array" ref="AO45">MAX(IF(AH45:AN45&gt;0,AH45:AN45))</f>
        <v>0</v>
      </c>
      <c r="AP45" s="47">
        <f t="array" ref="AP45">MIN(IF(AH45:AN45&gt;0,AH45:AN45))</f>
        <v>0</v>
      </c>
      <c r="AQ45" s="54">
        <f t="shared" si="7"/>
        <v>0</v>
      </c>
    </row>
    <row r="46" customHeight="1" spans="1:43">
      <c r="A46" s="47">
        <v>44</v>
      </c>
      <c r="B46" s="48" t="str">
        <f t="shared" si="0"/>
        <v>10号面试室44号考生</v>
      </c>
      <c r="C46" s="48" t="e">
        <f>INDEX(#REF!,MATCH(B46,#REF!,0))</f>
        <v>#REF!</v>
      </c>
      <c r="D46" s="48" t="e">
        <f>INDEX(#REF!,MATCH(B46,#REF!,0))</f>
        <v>#REF!</v>
      </c>
      <c r="E46" s="49" t="e">
        <f>INDEX(#REF!,MATCH(B46,#REF!,0))</f>
        <v>#REF!</v>
      </c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>
        <f>SUM(F46:$I46)</f>
        <v>0</v>
      </c>
      <c r="AI46" s="47">
        <f t="shared" si="1"/>
        <v>0</v>
      </c>
      <c r="AJ46" s="47">
        <f t="shared" si="2"/>
        <v>0</v>
      </c>
      <c r="AK46" s="47">
        <f t="shared" si="3"/>
        <v>0</v>
      </c>
      <c r="AL46" s="47">
        <f t="shared" si="4"/>
        <v>0</v>
      </c>
      <c r="AM46" s="47">
        <f t="shared" si="5"/>
        <v>0</v>
      </c>
      <c r="AN46" s="47">
        <f t="shared" si="6"/>
        <v>0</v>
      </c>
      <c r="AO46" s="47">
        <f t="array" ref="AO46">MAX(IF(AH46:AN46&gt;0,AH46:AN46))</f>
        <v>0</v>
      </c>
      <c r="AP46" s="47">
        <f t="array" ref="AP46">MIN(IF(AH46:AN46&gt;0,AH46:AN46))</f>
        <v>0</v>
      </c>
      <c r="AQ46" s="54">
        <f t="shared" si="7"/>
        <v>0</v>
      </c>
    </row>
    <row r="47" customHeight="1" spans="1:43">
      <c r="A47" s="47">
        <v>45</v>
      </c>
      <c r="B47" s="48" t="str">
        <f t="shared" si="0"/>
        <v>10号面试室45号考生</v>
      </c>
      <c r="C47" s="48" t="e">
        <f>INDEX(#REF!,MATCH(B47,#REF!,0))</f>
        <v>#REF!</v>
      </c>
      <c r="D47" s="48" t="e">
        <f>INDEX(#REF!,MATCH(B47,#REF!,0))</f>
        <v>#REF!</v>
      </c>
      <c r="E47" s="49" t="e">
        <f>INDEX(#REF!,MATCH(B47,#REF!,0))</f>
        <v>#REF!</v>
      </c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>
        <f>SUM(F47:$I47)</f>
        <v>0</v>
      </c>
      <c r="AI47" s="47">
        <f t="shared" si="1"/>
        <v>0</v>
      </c>
      <c r="AJ47" s="47">
        <f t="shared" si="2"/>
        <v>0</v>
      </c>
      <c r="AK47" s="47">
        <f t="shared" si="3"/>
        <v>0</v>
      </c>
      <c r="AL47" s="47">
        <f t="shared" si="4"/>
        <v>0</v>
      </c>
      <c r="AM47" s="47">
        <f t="shared" si="5"/>
        <v>0</v>
      </c>
      <c r="AN47" s="47">
        <f t="shared" si="6"/>
        <v>0</v>
      </c>
      <c r="AO47" s="47">
        <f t="array" ref="AO47">MAX(IF(AH47:AN47&gt;0,AH47:AN47))</f>
        <v>0</v>
      </c>
      <c r="AP47" s="47">
        <f t="array" ref="AP47">MIN(IF(AH47:AN47&gt;0,AH47:AN47))</f>
        <v>0</v>
      </c>
      <c r="AQ47" s="54">
        <f t="shared" si="7"/>
        <v>0</v>
      </c>
    </row>
    <row r="48" customHeight="1" spans="1:43">
      <c r="A48" s="47">
        <v>46</v>
      </c>
      <c r="B48" s="48" t="str">
        <f t="shared" si="0"/>
        <v>10号面试室46号考生</v>
      </c>
      <c r="C48" s="48" t="e">
        <f>INDEX(#REF!,MATCH(B48,#REF!,0))</f>
        <v>#REF!</v>
      </c>
      <c r="D48" s="48" t="e">
        <f>INDEX(#REF!,MATCH(B48,#REF!,0))</f>
        <v>#REF!</v>
      </c>
      <c r="E48" s="49" t="e">
        <f>INDEX(#REF!,MATCH(B48,#REF!,0))</f>
        <v>#REF!</v>
      </c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>
        <f>SUM(F48:$I48)</f>
        <v>0</v>
      </c>
      <c r="AI48" s="47">
        <f t="shared" si="1"/>
        <v>0</v>
      </c>
      <c r="AJ48" s="47">
        <f t="shared" si="2"/>
        <v>0</v>
      </c>
      <c r="AK48" s="47">
        <f t="shared" si="3"/>
        <v>0</v>
      </c>
      <c r="AL48" s="47">
        <f t="shared" si="4"/>
        <v>0</v>
      </c>
      <c r="AM48" s="47">
        <f t="shared" si="5"/>
        <v>0</v>
      </c>
      <c r="AN48" s="47">
        <f t="shared" si="6"/>
        <v>0</v>
      </c>
      <c r="AO48" s="47">
        <f t="array" ref="AO48">MAX(IF(AH48:AN48&gt;0,AH48:AN48))</f>
        <v>0</v>
      </c>
      <c r="AP48" s="47">
        <f t="array" ref="AP48">MIN(IF(AH48:AN48&gt;0,AH48:AN48))</f>
        <v>0</v>
      </c>
      <c r="AQ48" s="54">
        <f t="shared" si="7"/>
        <v>0</v>
      </c>
    </row>
    <row r="49" customHeight="1" spans="1:43">
      <c r="A49" s="47">
        <v>47</v>
      </c>
      <c r="B49" s="48" t="str">
        <f t="shared" si="0"/>
        <v>10号面试室47号考生</v>
      </c>
      <c r="C49" s="48" t="e">
        <f>INDEX(#REF!,MATCH(B49,#REF!,0))</f>
        <v>#REF!</v>
      </c>
      <c r="D49" s="48" t="e">
        <f>INDEX(#REF!,MATCH(B49,#REF!,0))</f>
        <v>#REF!</v>
      </c>
      <c r="E49" s="49" t="e">
        <f>INDEX(#REF!,MATCH(B49,#REF!,0))</f>
        <v>#REF!</v>
      </c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>
        <f>SUM(F49:$I49)</f>
        <v>0</v>
      </c>
      <c r="AI49" s="47">
        <f t="shared" si="1"/>
        <v>0</v>
      </c>
      <c r="AJ49" s="47">
        <f t="shared" si="2"/>
        <v>0</v>
      </c>
      <c r="AK49" s="47">
        <f t="shared" si="3"/>
        <v>0</v>
      </c>
      <c r="AL49" s="47">
        <f t="shared" si="4"/>
        <v>0</v>
      </c>
      <c r="AM49" s="47">
        <f t="shared" si="5"/>
        <v>0</v>
      </c>
      <c r="AN49" s="47">
        <f t="shared" si="6"/>
        <v>0</v>
      </c>
      <c r="AO49" s="47">
        <f t="array" ref="AO49">MAX(IF(AH49:AN49&gt;0,AH49:AN49))</f>
        <v>0</v>
      </c>
      <c r="AP49" s="47">
        <f t="array" ref="AP49">MIN(IF(AH49:AN49&gt;0,AH49:AN49))</f>
        <v>0</v>
      </c>
      <c r="AQ49" s="54">
        <f t="shared" si="7"/>
        <v>0</v>
      </c>
    </row>
    <row r="50" customHeight="1" spans="1:43">
      <c r="A50" s="47">
        <v>48</v>
      </c>
      <c r="B50" s="48" t="str">
        <f t="shared" si="0"/>
        <v>10号面试室48号考生</v>
      </c>
      <c r="C50" s="48" t="e">
        <f>INDEX(#REF!,MATCH(B50,#REF!,0))</f>
        <v>#REF!</v>
      </c>
      <c r="D50" s="48" t="e">
        <f>INDEX(#REF!,MATCH(B50,#REF!,0))</f>
        <v>#REF!</v>
      </c>
      <c r="E50" s="49" t="e">
        <f>INDEX(#REF!,MATCH(B50,#REF!,0))</f>
        <v>#REF!</v>
      </c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>
        <f>SUM(F50:$I50)</f>
        <v>0</v>
      </c>
      <c r="AI50" s="47">
        <f t="shared" si="1"/>
        <v>0</v>
      </c>
      <c r="AJ50" s="47">
        <f t="shared" si="2"/>
        <v>0</v>
      </c>
      <c r="AK50" s="47">
        <f t="shared" si="3"/>
        <v>0</v>
      </c>
      <c r="AL50" s="47">
        <f t="shared" si="4"/>
        <v>0</v>
      </c>
      <c r="AM50" s="47">
        <f t="shared" si="5"/>
        <v>0</v>
      </c>
      <c r="AN50" s="47">
        <f t="shared" si="6"/>
        <v>0</v>
      </c>
      <c r="AO50" s="47">
        <f t="array" ref="AO50">MAX(IF(AH50:AN50&gt;0,AH50:AN50))</f>
        <v>0</v>
      </c>
      <c r="AP50" s="47">
        <f t="array" ref="AP50">MIN(IF(AH50:AN50&gt;0,AH50:AN50))</f>
        <v>0</v>
      </c>
      <c r="AQ50" s="54">
        <f t="shared" si="7"/>
        <v>0</v>
      </c>
    </row>
    <row r="51" customHeight="1" spans="1:43">
      <c r="A51" s="47">
        <v>49</v>
      </c>
      <c r="B51" s="48" t="str">
        <f t="shared" si="0"/>
        <v>10号面试室49号考生</v>
      </c>
      <c r="C51" s="48" t="e">
        <f>INDEX(#REF!,MATCH(B51,#REF!,0))</f>
        <v>#REF!</v>
      </c>
      <c r="D51" s="48" t="e">
        <f>INDEX(#REF!,MATCH(B51,#REF!,0))</f>
        <v>#REF!</v>
      </c>
      <c r="E51" s="49" t="e">
        <f>INDEX(#REF!,MATCH(B51,#REF!,0))</f>
        <v>#REF!</v>
      </c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>
        <f>SUM(F51:$I51)</f>
        <v>0</v>
      </c>
      <c r="AI51" s="47">
        <f t="shared" si="1"/>
        <v>0</v>
      </c>
      <c r="AJ51" s="47">
        <f t="shared" si="2"/>
        <v>0</v>
      </c>
      <c r="AK51" s="47">
        <f t="shared" si="3"/>
        <v>0</v>
      </c>
      <c r="AL51" s="47">
        <f t="shared" si="4"/>
        <v>0</v>
      </c>
      <c r="AM51" s="47">
        <f t="shared" si="5"/>
        <v>0</v>
      </c>
      <c r="AN51" s="47">
        <f t="shared" si="6"/>
        <v>0</v>
      </c>
      <c r="AO51" s="47">
        <f t="array" ref="AO51">MAX(IF(AH51:AN51&gt;0,AH51:AN51))</f>
        <v>0</v>
      </c>
      <c r="AP51" s="47">
        <f t="array" ref="AP51">MIN(IF(AH51:AN51&gt;0,AH51:AN51))</f>
        <v>0</v>
      </c>
      <c r="AQ51" s="54">
        <f t="shared" si="7"/>
        <v>0</v>
      </c>
    </row>
    <row r="52" customHeight="1" spans="1:43">
      <c r="A52" s="47">
        <v>50</v>
      </c>
      <c r="B52" s="48" t="str">
        <f t="shared" si="0"/>
        <v>10号面试室50号考生</v>
      </c>
      <c r="C52" s="48" t="e">
        <f>INDEX(#REF!,MATCH(B52,#REF!,0))</f>
        <v>#REF!</v>
      </c>
      <c r="D52" s="48" t="e">
        <f>INDEX(#REF!,MATCH(B52,#REF!,0))</f>
        <v>#REF!</v>
      </c>
      <c r="E52" s="49" t="e">
        <f>INDEX(#REF!,MATCH(B52,#REF!,0))</f>
        <v>#REF!</v>
      </c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>
        <f>SUM(F52:$I52)</f>
        <v>0</v>
      </c>
      <c r="AI52" s="47">
        <f t="shared" si="1"/>
        <v>0</v>
      </c>
      <c r="AJ52" s="47">
        <f t="shared" si="2"/>
        <v>0</v>
      </c>
      <c r="AK52" s="47">
        <f t="shared" si="3"/>
        <v>0</v>
      </c>
      <c r="AL52" s="47">
        <f t="shared" si="4"/>
        <v>0</v>
      </c>
      <c r="AM52" s="47">
        <f t="shared" si="5"/>
        <v>0</v>
      </c>
      <c r="AN52" s="47">
        <f t="shared" si="6"/>
        <v>0</v>
      </c>
      <c r="AO52" s="47">
        <f t="array" ref="AO52">MAX(IF(AH52:AN52&gt;0,AH52:AN52))</f>
        <v>0</v>
      </c>
      <c r="AP52" s="47">
        <f t="array" ref="AP52">MIN(IF(AH52:AN52&gt;0,AH52:AN52))</f>
        <v>0</v>
      </c>
      <c r="AQ52" s="54">
        <f t="shared" si="7"/>
        <v>0</v>
      </c>
    </row>
    <row r="53" customHeight="1" spans="1:43">
      <c r="A53" s="47"/>
      <c r="B53" s="48"/>
      <c r="C53" s="48"/>
      <c r="D53" s="48"/>
      <c r="E53" s="49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54"/>
    </row>
    <row r="54" customHeight="1" spans="1:43">
      <c r="A54" s="47"/>
      <c r="B54" s="48"/>
      <c r="C54" s="48"/>
      <c r="D54" s="48"/>
      <c r="E54" s="49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54"/>
    </row>
    <row r="55" customHeight="1" spans="1:43">
      <c r="A55" s="47"/>
      <c r="B55" s="48"/>
      <c r="C55" s="48"/>
      <c r="D55" s="48"/>
      <c r="E55" s="49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54"/>
    </row>
    <row r="56" customHeight="1" spans="1:43">
      <c r="A56" s="47"/>
      <c r="B56" s="48"/>
      <c r="C56" s="48"/>
      <c r="D56" s="48"/>
      <c r="E56" s="49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54"/>
    </row>
    <row r="57" customHeight="1" spans="1:43">
      <c r="A57" s="47"/>
      <c r="B57" s="48"/>
      <c r="C57" s="48"/>
      <c r="D57" s="48"/>
      <c r="E57" s="49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54"/>
    </row>
    <row r="58" customHeight="1" spans="1:43">
      <c r="A58" s="47"/>
      <c r="B58" s="48"/>
      <c r="C58" s="48"/>
      <c r="D58" s="48"/>
      <c r="E58" s="49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54"/>
    </row>
    <row r="59" customHeight="1" spans="1:43">
      <c r="A59" s="47"/>
      <c r="B59" s="48"/>
      <c r="C59" s="48"/>
      <c r="D59" s="48"/>
      <c r="E59" s="49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54"/>
    </row>
    <row r="60" customHeight="1" spans="1:43">
      <c r="A60" s="47"/>
      <c r="B60" s="48"/>
      <c r="C60" s="48"/>
      <c r="D60" s="48"/>
      <c r="E60" s="49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54"/>
    </row>
    <row r="61" customHeight="1" spans="1:43">
      <c r="A61" s="47"/>
      <c r="B61" s="48"/>
      <c r="C61" s="48"/>
      <c r="D61" s="48"/>
      <c r="E61" s="49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54"/>
    </row>
    <row r="62" customHeight="1" spans="1:43">
      <c r="A62" s="47"/>
      <c r="B62" s="48"/>
      <c r="C62" s="48"/>
      <c r="D62" s="48"/>
      <c r="E62" s="49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54"/>
    </row>
    <row r="63" customHeight="1" spans="1:43">
      <c r="A63" s="47"/>
      <c r="B63" s="48"/>
      <c r="C63" s="48"/>
      <c r="D63" s="48"/>
      <c r="E63" s="49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54"/>
    </row>
    <row r="64" customHeight="1" spans="1:43">
      <c r="A64" s="47"/>
      <c r="B64" s="48"/>
      <c r="C64" s="48"/>
      <c r="D64" s="48"/>
      <c r="E64" s="49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54"/>
    </row>
    <row r="65" customHeight="1" spans="1:43">
      <c r="A65" s="47"/>
      <c r="B65" s="48"/>
      <c r="C65" s="48"/>
      <c r="D65" s="48"/>
      <c r="E65" s="49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54"/>
    </row>
    <row r="66" customHeight="1" spans="1:43">
      <c r="A66" s="47"/>
      <c r="B66" s="48"/>
      <c r="C66" s="48"/>
      <c r="D66" s="48"/>
      <c r="E66" s="49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  <c r="AQ66" s="54"/>
    </row>
    <row r="67" customHeight="1" spans="1:43">
      <c r="A67" s="47"/>
      <c r="B67" s="48"/>
      <c r="C67" s="48"/>
      <c r="D67" s="48"/>
      <c r="E67" s="49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54"/>
    </row>
    <row r="68" customHeight="1" spans="1:43">
      <c r="A68" s="47"/>
      <c r="B68" s="48"/>
      <c r="C68" s="48"/>
      <c r="D68" s="48"/>
      <c r="E68" s="49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54"/>
    </row>
    <row r="69" customHeight="1" spans="1:43">
      <c r="A69" s="47"/>
      <c r="B69" s="48"/>
      <c r="C69" s="48"/>
      <c r="D69" s="48"/>
      <c r="E69" s="49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54"/>
    </row>
    <row r="70" customHeight="1" spans="1:43">
      <c r="A70" s="47"/>
      <c r="B70" s="48"/>
      <c r="C70" s="48"/>
      <c r="D70" s="48"/>
      <c r="E70" s="49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54"/>
    </row>
    <row r="71" customHeight="1" spans="1:43">
      <c r="A71" s="47"/>
      <c r="B71" s="48"/>
      <c r="C71" s="48"/>
      <c r="D71" s="48"/>
      <c r="E71" s="49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54"/>
    </row>
    <row r="72" customHeight="1" spans="1:43">
      <c r="A72" s="47"/>
      <c r="B72" s="48"/>
      <c r="C72" s="48"/>
      <c r="D72" s="48"/>
      <c r="E72" s="49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54"/>
    </row>
    <row r="73" customHeight="1" spans="1:43">
      <c r="A73" s="47"/>
      <c r="B73" s="48"/>
      <c r="C73" s="48"/>
      <c r="D73" s="48"/>
      <c r="E73" s="49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54"/>
    </row>
    <row r="74" customHeight="1" spans="1:43">
      <c r="A74" s="47"/>
      <c r="B74" s="48"/>
      <c r="C74" s="48"/>
      <c r="D74" s="48"/>
      <c r="E74" s="49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54"/>
    </row>
    <row r="75" customHeight="1" spans="1:43">
      <c r="A75" s="47"/>
      <c r="B75" s="48"/>
      <c r="C75" s="48"/>
      <c r="D75" s="48"/>
      <c r="E75" s="49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54"/>
    </row>
    <row r="76" customHeight="1" spans="1:43">
      <c r="A76" s="47"/>
      <c r="B76" s="48"/>
      <c r="C76" s="48"/>
      <c r="D76" s="48"/>
      <c r="E76" s="49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54"/>
    </row>
    <row r="77" customHeight="1" spans="1:43">
      <c r="A77" s="47"/>
      <c r="B77" s="48"/>
      <c r="C77" s="48"/>
      <c r="D77" s="48"/>
      <c r="E77" s="49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54"/>
    </row>
    <row r="78" customHeight="1" spans="1:43">
      <c r="A78" s="47"/>
      <c r="B78" s="48"/>
      <c r="C78" s="48"/>
      <c r="D78" s="48"/>
      <c r="E78" s="49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54"/>
    </row>
    <row r="79" customHeight="1" spans="1:43">
      <c r="A79" s="47"/>
      <c r="B79" s="48"/>
      <c r="C79" s="48"/>
      <c r="D79" s="48"/>
      <c r="E79" s="49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54"/>
    </row>
    <row r="80" customHeight="1" spans="1:43">
      <c r="A80" s="47"/>
      <c r="B80" s="48"/>
      <c r="C80" s="48"/>
      <c r="D80" s="48"/>
      <c r="E80" s="49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54"/>
    </row>
    <row r="81" customHeight="1" spans="1:43">
      <c r="A81" s="47"/>
      <c r="B81" s="48"/>
      <c r="C81" s="48"/>
      <c r="D81" s="48"/>
      <c r="E81" s="49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54"/>
    </row>
    <row r="82" customHeight="1" spans="1:43">
      <c r="A82" s="47"/>
      <c r="B82" s="48"/>
      <c r="C82" s="48"/>
      <c r="D82" s="48"/>
      <c r="E82" s="49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54"/>
    </row>
    <row r="83" customHeight="1" spans="1:43">
      <c r="A83" s="47"/>
      <c r="B83" s="48"/>
      <c r="C83" s="48"/>
      <c r="D83" s="48"/>
      <c r="E83" s="49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54"/>
    </row>
    <row r="84" customHeight="1" spans="1:43">
      <c r="A84" s="47"/>
      <c r="B84" s="48"/>
      <c r="C84" s="48"/>
      <c r="D84" s="48"/>
      <c r="E84" s="49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54"/>
    </row>
    <row r="85" customHeight="1" spans="1:43">
      <c r="A85" s="47"/>
      <c r="B85" s="48"/>
      <c r="C85" s="48"/>
      <c r="D85" s="48"/>
      <c r="E85" s="49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54"/>
    </row>
    <row r="86" customHeight="1" spans="1:43">
      <c r="A86" s="47"/>
      <c r="B86" s="48"/>
      <c r="C86" s="48"/>
      <c r="D86" s="48"/>
      <c r="E86" s="49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54"/>
    </row>
    <row r="87" customHeight="1" spans="1:43">
      <c r="A87" s="47"/>
      <c r="B87" s="48"/>
      <c r="C87" s="48"/>
      <c r="D87" s="48"/>
      <c r="E87" s="49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54"/>
    </row>
    <row r="88" customHeight="1" spans="1:43">
      <c r="A88" s="47"/>
      <c r="B88" s="48"/>
      <c r="C88" s="48"/>
      <c r="D88" s="48"/>
      <c r="E88" s="49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54"/>
    </row>
    <row r="89" customHeight="1" spans="1:43">
      <c r="A89" s="47"/>
      <c r="B89" s="48"/>
      <c r="C89" s="48"/>
      <c r="D89" s="48"/>
      <c r="E89" s="49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54"/>
    </row>
    <row r="90" customHeight="1" spans="1:43">
      <c r="A90" s="47"/>
      <c r="B90" s="48"/>
      <c r="C90" s="48"/>
      <c r="D90" s="48"/>
      <c r="E90" s="49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54"/>
    </row>
    <row r="91" customHeight="1" spans="1:43">
      <c r="A91" s="47"/>
      <c r="B91" s="48"/>
      <c r="C91" s="48"/>
      <c r="D91" s="48"/>
      <c r="E91" s="49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54"/>
    </row>
    <row r="92" customHeight="1" spans="1:43">
      <c r="A92" s="47"/>
      <c r="B92" s="48"/>
      <c r="C92" s="48"/>
      <c r="D92" s="48"/>
      <c r="E92" s="49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54"/>
    </row>
    <row r="93" customHeight="1" spans="1:43">
      <c r="A93" s="47"/>
      <c r="B93" s="48"/>
      <c r="C93" s="48"/>
      <c r="D93" s="48"/>
      <c r="E93" s="49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54"/>
    </row>
    <row r="94" customHeight="1" spans="1:43">
      <c r="A94" s="47"/>
      <c r="B94" s="48"/>
      <c r="C94" s="48"/>
      <c r="D94" s="48"/>
      <c r="E94" s="49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54"/>
    </row>
    <row r="95" customHeight="1" spans="1:43">
      <c r="A95" s="47"/>
      <c r="B95" s="48"/>
      <c r="C95" s="48"/>
      <c r="D95" s="48"/>
      <c r="E95" s="49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54"/>
    </row>
    <row r="96" customHeight="1" spans="1:43">
      <c r="A96" s="47"/>
      <c r="B96" s="48"/>
      <c r="C96" s="48"/>
      <c r="D96" s="48"/>
      <c r="E96" s="49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54"/>
    </row>
    <row r="97" customHeight="1" spans="1:43">
      <c r="A97" s="47"/>
      <c r="B97" s="48"/>
      <c r="C97" s="48"/>
      <c r="D97" s="48"/>
      <c r="E97" s="49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54"/>
    </row>
    <row r="98" customHeight="1" spans="1:43">
      <c r="A98" s="47"/>
      <c r="B98" s="48"/>
      <c r="C98" s="48"/>
      <c r="D98" s="48"/>
      <c r="E98" s="49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54"/>
    </row>
    <row r="99" customHeight="1" spans="1:43">
      <c r="A99" s="47"/>
      <c r="B99" s="48"/>
      <c r="C99" s="48"/>
      <c r="D99" s="48"/>
      <c r="E99" s="49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54"/>
    </row>
    <row r="100" customHeight="1" spans="1:43">
      <c r="A100" s="47"/>
      <c r="B100" s="48"/>
      <c r="C100" s="48"/>
      <c r="D100" s="48"/>
      <c r="E100" s="49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54"/>
    </row>
    <row r="101" customHeight="1" spans="1:43">
      <c r="A101" s="47"/>
      <c r="B101" s="48"/>
      <c r="C101" s="48"/>
      <c r="D101" s="48"/>
      <c r="E101" s="49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54"/>
    </row>
    <row r="102" customHeight="1" spans="1:43">
      <c r="A102" s="47"/>
      <c r="B102" s="48"/>
      <c r="C102" s="48"/>
      <c r="D102" s="48"/>
      <c r="E102" s="49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54"/>
    </row>
    <row r="103" customHeight="1" spans="1:43">
      <c r="A103" s="47"/>
      <c r="B103" s="48"/>
      <c r="C103" s="48"/>
      <c r="D103" s="48"/>
      <c r="E103" s="49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54"/>
    </row>
    <row r="104" customHeight="1" spans="1:43">
      <c r="A104" s="47"/>
      <c r="B104" s="48"/>
      <c r="C104" s="48"/>
      <c r="D104" s="48"/>
      <c r="E104" s="49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54"/>
    </row>
    <row r="105" customHeight="1" spans="1:43">
      <c r="A105" s="47"/>
      <c r="B105" s="48"/>
      <c r="C105" s="48"/>
      <c r="D105" s="48"/>
      <c r="E105" s="49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54"/>
    </row>
    <row r="106" customHeight="1" spans="1:43">
      <c r="A106" s="47"/>
      <c r="B106" s="48"/>
      <c r="C106" s="48"/>
      <c r="D106" s="48"/>
      <c r="E106" s="49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54"/>
    </row>
    <row r="107" customHeight="1" spans="1:43">
      <c r="A107" s="47"/>
      <c r="B107" s="48"/>
      <c r="C107" s="48"/>
      <c r="D107" s="48"/>
      <c r="E107" s="49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54"/>
    </row>
    <row r="108" customHeight="1" spans="1:43">
      <c r="A108" s="47"/>
      <c r="B108" s="48"/>
      <c r="C108" s="48"/>
      <c r="D108" s="48"/>
      <c r="E108" s="49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54"/>
    </row>
    <row r="109" customHeight="1" spans="1:43">
      <c r="A109" s="47"/>
      <c r="B109" s="48"/>
      <c r="C109" s="48"/>
      <c r="D109" s="48"/>
      <c r="E109" s="49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54"/>
    </row>
    <row r="110" customHeight="1" spans="1:43">
      <c r="A110" s="47"/>
      <c r="B110" s="48"/>
      <c r="C110" s="48"/>
      <c r="D110" s="48"/>
      <c r="E110" s="49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54"/>
    </row>
    <row r="111" customHeight="1" spans="1:43">
      <c r="A111" s="47"/>
      <c r="B111" s="48"/>
      <c r="C111" s="48"/>
      <c r="D111" s="48"/>
      <c r="E111" s="49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54"/>
    </row>
    <row r="112" customHeight="1" spans="1:43">
      <c r="A112" s="47"/>
      <c r="B112" s="48"/>
      <c r="C112" s="48"/>
      <c r="D112" s="48"/>
      <c r="E112" s="49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54"/>
    </row>
    <row r="113" customHeight="1" spans="1:43">
      <c r="A113" s="47"/>
      <c r="B113" s="48"/>
      <c r="C113" s="48"/>
      <c r="D113" s="48"/>
      <c r="E113" s="49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54"/>
    </row>
    <row r="114" customHeight="1" spans="1:43">
      <c r="A114" s="47"/>
      <c r="B114" s="48"/>
      <c r="C114" s="48"/>
      <c r="D114" s="48"/>
      <c r="E114" s="49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54"/>
    </row>
    <row r="115" customHeight="1" spans="1:43">
      <c r="A115" s="47"/>
      <c r="B115" s="48"/>
      <c r="C115" s="48"/>
      <c r="D115" s="48"/>
      <c r="E115" s="49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54"/>
    </row>
    <row r="116" customHeight="1" spans="1:43">
      <c r="A116" s="47"/>
      <c r="B116" s="48"/>
      <c r="C116" s="48"/>
      <c r="D116" s="48"/>
      <c r="E116" s="49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54"/>
    </row>
    <row r="117" customHeight="1" spans="1:43">
      <c r="A117" s="47"/>
      <c r="B117" s="48"/>
      <c r="C117" s="48"/>
      <c r="D117" s="48"/>
      <c r="E117" s="49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54"/>
    </row>
    <row r="118" customHeight="1" spans="1:43">
      <c r="A118" s="47"/>
      <c r="B118" s="48"/>
      <c r="C118" s="48"/>
      <c r="D118" s="48"/>
      <c r="E118" s="49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54"/>
    </row>
    <row r="119" customHeight="1" spans="1:43">
      <c r="A119" s="47"/>
      <c r="B119" s="48"/>
      <c r="C119" s="48"/>
      <c r="D119" s="48"/>
      <c r="E119" s="49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54"/>
    </row>
    <row r="120" customHeight="1" spans="1:43">
      <c r="A120" s="47"/>
      <c r="B120" s="48"/>
      <c r="C120" s="48"/>
      <c r="D120" s="48"/>
      <c r="E120" s="49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54"/>
    </row>
    <row r="121" customHeight="1" spans="1:43">
      <c r="A121" s="47"/>
      <c r="B121" s="48"/>
      <c r="C121" s="48"/>
      <c r="D121" s="48"/>
      <c r="E121" s="49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54"/>
    </row>
    <row r="122" customHeight="1" spans="1:43">
      <c r="A122" s="47"/>
      <c r="B122" s="48"/>
      <c r="C122" s="48"/>
      <c r="D122" s="48"/>
      <c r="E122" s="49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54"/>
    </row>
    <row r="123" customHeight="1" spans="1:43">
      <c r="A123" s="47"/>
      <c r="B123" s="48"/>
      <c r="C123" s="48"/>
      <c r="D123" s="48"/>
      <c r="E123" s="49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54"/>
    </row>
    <row r="124" customHeight="1" spans="1:43">
      <c r="A124" s="47"/>
      <c r="B124" s="48"/>
      <c r="C124" s="48"/>
      <c r="D124" s="48"/>
      <c r="E124" s="49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  <c r="AQ124" s="54"/>
    </row>
    <row r="125" customHeight="1" spans="1:43">
      <c r="A125" s="47"/>
      <c r="B125" s="48"/>
      <c r="C125" s="48"/>
      <c r="D125" s="48"/>
      <c r="E125" s="49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54"/>
    </row>
    <row r="126" customHeight="1" spans="1:43">
      <c r="A126" s="47"/>
      <c r="B126" s="48"/>
      <c r="C126" s="48"/>
      <c r="D126" s="48"/>
      <c r="E126" s="49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54"/>
    </row>
    <row r="127" customHeight="1" spans="1:43">
      <c r="A127" s="47"/>
      <c r="B127" s="48"/>
      <c r="C127" s="48"/>
      <c r="D127" s="48"/>
      <c r="E127" s="49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54"/>
    </row>
  </sheetData>
  <mergeCells count="9">
    <mergeCell ref="B1:AG1"/>
    <mergeCell ref="AH1:AN1"/>
    <mergeCell ref="F2:I2"/>
    <mergeCell ref="J2:M2"/>
    <mergeCell ref="N2:Q2"/>
    <mergeCell ref="R2:U2"/>
    <mergeCell ref="V2:Y2"/>
    <mergeCell ref="Z2:AC2"/>
    <mergeCell ref="AD2:AG2"/>
  </mergeCells>
  <pageMargins left="0.314583333333333" right="0.314583333333333" top="0.747916666666667" bottom="0.747916666666667" header="0.314583333333333" footer="0.314583333333333"/>
  <pageSetup paperSize="9" scale="50" orientation="landscape" horizontalDpi="300" verticalDpi="300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4"/>
  <sheetViews>
    <sheetView workbookViewId="0">
      <selection activeCell="H4" sqref="H4"/>
    </sheetView>
  </sheetViews>
  <sheetFormatPr defaultColWidth="9" defaultRowHeight="13.5"/>
  <cols>
    <col min="1" max="2" width="9" style="22"/>
    <col min="3" max="3" width="17.2666666666667" style="23" customWidth="1"/>
    <col min="4" max="4" width="46.6333333333333" style="24" customWidth="1"/>
    <col min="5" max="5" width="11.9083333333333" style="22" customWidth="1"/>
    <col min="6" max="6" width="10.45" style="25" customWidth="1"/>
    <col min="7" max="7" width="12.725" style="25" customWidth="1"/>
    <col min="8" max="9" width="9" style="22"/>
    <col min="10" max="10" width="58.9083333333333" style="22" customWidth="1"/>
    <col min="11" max="11" width="12" style="26" customWidth="1"/>
    <col min="12" max="16384" width="9" style="22"/>
  </cols>
  <sheetData>
    <row r="1" ht="30" customHeight="1" spans="1:11">
      <c r="A1" s="27" t="s">
        <v>27</v>
      </c>
      <c r="B1" s="28" t="s">
        <v>28</v>
      </c>
      <c r="C1" s="29" t="s">
        <v>7</v>
      </c>
      <c r="D1" s="28" t="s">
        <v>39</v>
      </c>
      <c r="E1" s="30" t="s">
        <v>40</v>
      </c>
      <c r="F1" s="31" t="s">
        <v>41</v>
      </c>
      <c r="G1" s="31" t="s">
        <v>42</v>
      </c>
      <c r="H1" s="32" t="s">
        <v>43</v>
      </c>
      <c r="J1" s="28" t="s">
        <v>39</v>
      </c>
      <c r="K1" s="28" t="s">
        <v>40</v>
      </c>
    </row>
    <row r="2" ht="30" customHeight="1" spans="1:11">
      <c r="A2" s="33">
        <v>1</v>
      </c>
      <c r="B2" s="34"/>
      <c r="C2" s="35"/>
      <c r="D2" s="36" t="s">
        <v>44</v>
      </c>
      <c r="E2" s="37">
        <v>1</v>
      </c>
      <c r="F2" s="36" t="s">
        <v>45</v>
      </c>
      <c r="G2" s="36" t="s">
        <v>45</v>
      </c>
      <c r="H2" s="34" t="s">
        <v>46</v>
      </c>
      <c r="J2" s="38" t="s">
        <v>44</v>
      </c>
      <c r="K2" s="39">
        <v>1</v>
      </c>
    </row>
    <row r="3" ht="30" customHeight="1" spans="1:11">
      <c r="A3" s="33">
        <v>2</v>
      </c>
      <c r="B3" s="34"/>
      <c r="C3" s="35"/>
      <c r="D3" s="36" t="s">
        <v>44</v>
      </c>
      <c r="E3" s="37">
        <v>1</v>
      </c>
      <c r="F3" s="36" t="s">
        <v>45</v>
      </c>
      <c r="G3" s="36" t="s">
        <v>45</v>
      </c>
      <c r="H3" s="34" t="s">
        <v>46</v>
      </c>
      <c r="J3" s="38" t="s">
        <v>47</v>
      </c>
      <c r="K3" s="39">
        <v>1</v>
      </c>
    </row>
    <row r="4" ht="30" customHeight="1" spans="1:11">
      <c r="A4" s="33">
        <v>3</v>
      </c>
      <c r="B4" s="34"/>
      <c r="C4" s="35"/>
      <c r="D4" s="36" t="s">
        <v>44</v>
      </c>
      <c r="E4" s="37">
        <v>1</v>
      </c>
      <c r="F4" s="36" t="s">
        <v>45</v>
      </c>
      <c r="G4" s="36" t="s">
        <v>45</v>
      </c>
      <c r="H4" s="34" t="s">
        <v>46</v>
      </c>
      <c r="J4" s="40" t="s">
        <v>48</v>
      </c>
      <c r="K4" s="39">
        <v>1</v>
      </c>
    </row>
    <row r="5" ht="30" customHeight="1" spans="1:11">
      <c r="A5" s="33">
        <v>4</v>
      </c>
      <c r="B5" s="34"/>
      <c r="C5" s="35"/>
      <c r="D5" s="36" t="s">
        <v>44</v>
      </c>
      <c r="E5" s="37">
        <v>1</v>
      </c>
      <c r="F5" s="36" t="s">
        <v>45</v>
      </c>
      <c r="G5" s="36" t="s">
        <v>45</v>
      </c>
      <c r="H5" s="34" t="s">
        <v>46</v>
      </c>
      <c r="J5"/>
      <c r="K5" s="1"/>
    </row>
    <row r="6" ht="30" customHeight="1" spans="1:11">
      <c r="A6" s="33">
        <v>5</v>
      </c>
      <c r="B6" s="34"/>
      <c r="C6" s="35"/>
      <c r="D6" s="36" t="s">
        <v>44</v>
      </c>
      <c r="E6" s="37">
        <v>1</v>
      </c>
      <c r="F6" s="36" t="s">
        <v>45</v>
      </c>
      <c r="G6" s="36" t="s">
        <v>45</v>
      </c>
      <c r="H6" s="34" t="s">
        <v>46</v>
      </c>
      <c r="J6"/>
      <c r="K6" s="1"/>
    </row>
    <row r="7" ht="30" customHeight="1" spans="1:11">
      <c r="A7" s="33">
        <v>6</v>
      </c>
      <c r="B7" s="34"/>
      <c r="C7" s="35"/>
      <c r="D7" s="36" t="s">
        <v>44</v>
      </c>
      <c r="E7" s="37">
        <v>1</v>
      </c>
      <c r="F7" s="36" t="s">
        <v>45</v>
      </c>
      <c r="G7" s="36" t="s">
        <v>45</v>
      </c>
      <c r="H7" s="34" t="s">
        <v>46</v>
      </c>
      <c r="J7"/>
      <c r="K7" s="1"/>
    </row>
    <row r="8" ht="30" customHeight="1" spans="1:11">
      <c r="A8" s="33">
        <v>7</v>
      </c>
      <c r="B8" s="34"/>
      <c r="C8" s="35"/>
      <c r="D8" s="36" t="s">
        <v>44</v>
      </c>
      <c r="E8" s="37">
        <v>1</v>
      </c>
      <c r="F8" s="36" t="s">
        <v>45</v>
      </c>
      <c r="G8" s="36" t="s">
        <v>45</v>
      </c>
      <c r="H8" s="34" t="s">
        <v>46</v>
      </c>
      <c r="J8"/>
      <c r="K8" s="1"/>
    </row>
    <row r="9" ht="30" customHeight="1" spans="1:11">
      <c r="A9" s="33">
        <v>8</v>
      </c>
      <c r="B9" s="34"/>
      <c r="C9" s="35"/>
      <c r="D9" s="36" t="s">
        <v>44</v>
      </c>
      <c r="E9" s="37">
        <v>1</v>
      </c>
      <c r="F9" s="36" t="s">
        <v>45</v>
      </c>
      <c r="G9" s="36" t="s">
        <v>45</v>
      </c>
      <c r="H9" s="34" t="s">
        <v>46</v>
      </c>
      <c r="J9"/>
      <c r="K9" s="1"/>
    </row>
    <row r="10" ht="30" customHeight="1" spans="1:11">
      <c r="A10" s="33">
        <v>9</v>
      </c>
      <c r="B10" s="34"/>
      <c r="C10" s="35"/>
      <c r="D10" s="36" t="s">
        <v>47</v>
      </c>
      <c r="E10" s="37">
        <v>1</v>
      </c>
      <c r="F10" s="36" t="s">
        <v>45</v>
      </c>
      <c r="G10" s="36" t="s">
        <v>45</v>
      </c>
      <c r="H10" s="34" t="s">
        <v>46</v>
      </c>
      <c r="J10"/>
      <c r="K10" s="1"/>
    </row>
    <row r="11" ht="30" customHeight="1" spans="1:11">
      <c r="A11" s="33">
        <v>10</v>
      </c>
      <c r="B11" s="34"/>
      <c r="C11" s="35"/>
      <c r="D11" s="36" t="s">
        <v>47</v>
      </c>
      <c r="E11" s="37">
        <v>1</v>
      </c>
      <c r="F11" s="36" t="s">
        <v>45</v>
      </c>
      <c r="G11" s="36" t="s">
        <v>45</v>
      </c>
      <c r="H11" s="34" t="s">
        <v>46</v>
      </c>
      <c r="J11"/>
      <c r="K11" s="1"/>
    </row>
    <row r="12" ht="30" customHeight="1" spans="1:11">
      <c r="A12" s="33">
        <v>11</v>
      </c>
      <c r="B12" s="34"/>
      <c r="C12" s="35"/>
      <c r="D12" s="36" t="s">
        <v>48</v>
      </c>
      <c r="E12" s="37">
        <v>1</v>
      </c>
      <c r="F12" s="36" t="s">
        <v>45</v>
      </c>
      <c r="G12" s="36" t="s">
        <v>45</v>
      </c>
      <c r="H12" s="34" t="s">
        <v>46</v>
      </c>
      <c r="J12"/>
      <c r="K12" s="1"/>
    </row>
    <row r="13" ht="30" customHeight="1" spans="1:11">
      <c r="A13" s="33">
        <v>12</v>
      </c>
      <c r="B13" s="34"/>
      <c r="C13" s="35"/>
      <c r="D13" s="36" t="s">
        <v>48</v>
      </c>
      <c r="E13" s="37">
        <v>1</v>
      </c>
      <c r="F13" s="36" t="s">
        <v>45</v>
      </c>
      <c r="G13" s="36" t="s">
        <v>45</v>
      </c>
      <c r="H13" s="34" t="s">
        <v>46</v>
      </c>
      <c r="J13"/>
      <c r="K13" s="1"/>
    </row>
    <row r="14" ht="30" customHeight="1" spans="1:11">
      <c r="A14" s="33">
        <v>13</v>
      </c>
      <c r="B14" s="34"/>
      <c r="C14" s="35"/>
      <c r="D14" s="36" t="s">
        <v>48</v>
      </c>
      <c r="E14" s="37">
        <v>1</v>
      </c>
      <c r="F14" s="36" t="s">
        <v>45</v>
      </c>
      <c r="G14" s="36" t="s">
        <v>45</v>
      </c>
      <c r="H14" s="34" t="s">
        <v>46</v>
      </c>
      <c r="J14"/>
      <c r="K14" s="1"/>
    </row>
    <row r="15" ht="30" customHeight="1" spans="1:11">
      <c r="A15" s="33">
        <v>14</v>
      </c>
      <c r="B15" s="34"/>
      <c r="C15" s="35"/>
      <c r="D15" s="36" t="s">
        <v>48</v>
      </c>
      <c r="E15" s="37">
        <v>1</v>
      </c>
      <c r="F15" s="36" t="s">
        <v>45</v>
      </c>
      <c r="G15" s="36" t="s">
        <v>45</v>
      </c>
      <c r="H15" s="34" t="s">
        <v>46</v>
      </c>
      <c r="J15"/>
      <c r="K15" s="1"/>
    </row>
    <row r="16" ht="30" customHeight="1" spans="1:11">
      <c r="A16" s="33">
        <v>15</v>
      </c>
      <c r="B16" s="34"/>
      <c r="C16" s="35"/>
      <c r="D16" s="36" t="s">
        <v>48</v>
      </c>
      <c r="E16" s="37">
        <v>1</v>
      </c>
      <c r="F16" s="36" t="s">
        <v>45</v>
      </c>
      <c r="G16" s="36" t="s">
        <v>45</v>
      </c>
      <c r="H16" s="34" t="s">
        <v>46</v>
      </c>
      <c r="J16"/>
      <c r="K16" s="1"/>
    </row>
    <row r="17" ht="30" customHeight="1" spans="1:11">
      <c r="A17" s="33">
        <v>16</v>
      </c>
      <c r="B17" s="34"/>
      <c r="C17" s="35"/>
      <c r="D17" s="36" t="s">
        <v>48</v>
      </c>
      <c r="E17" s="37">
        <v>1</v>
      </c>
      <c r="F17" s="36" t="s">
        <v>45</v>
      </c>
      <c r="G17" s="36" t="s">
        <v>45</v>
      </c>
      <c r="H17" s="34" t="s">
        <v>46</v>
      </c>
      <c r="J17"/>
      <c r="K17" s="1"/>
    </row>
    <row r="18" ht="30" customHeight="1" spans="1:11">
      <c r="A18" s="33">
        <v>17</v>
      </c>
      <c r="B18" s="34"/>
      <c r="C18" s="35"/>
      <c r="D18" s="36" t="s">
        <v>48</v>
      </c>
      <c r="E18" s="37">
        <v>1</v>
      </c>
      <c r="F18" s="36" t="s">
        <v>45</v>
      </c>
      <c r="G18" s="36" t="s">
        <v>45</v>
      </c>
      <c r="H18" s="34" t="s">
        <v>46</v>
      </c>
      <c r="J18"/>
      <c r="K18" s="1"/>
    </row>
    <row r="19" ht="30" customHeight="1" spans="1:11">
      <c r="A19" s="33">
        <v>18</v>
      </c>
      <c r="B19" s="34"/>
      <c r="C19" s="35"/>
      <c r="D19" s="36" t="s">
        <v>48</v>
      </c>
      <c r="E19" s="37">
        <v>1</v>
      </c>
      <c r="F19" s="36" t="s">
        <v>45</v>
      </c>
      <c r="G19" s="36" t="s">
        <v>45</v>
      </c>
      <c r="H19" s="34" t="s">
        <v>46</v>
      </c>
      <c r="J19"/>
      <c r="K19" s="1"/>
    </row>
    <row r="20" ht="30" customHeight="1" spans="1:11">
      <c r="A20" s="33">
        <v>19</v>
      </c>
      <c r="B20" s="34"/>
      <c r="C20" s="35"/>
      <c r="D20" s="36" t="s">
        <v>48</v>
      </c>
      <c r="E20" s="37">
        <v>1</v>
      </c>
      <c r="F20" s="36" t="s">
        <v>45</v>
      </c>
      <c r="G20" s="36" t="s">
        <v>45</v>
      </c>
      <c r="H20" s="34" t="s">
        <v>46</v>
      </c>
      <c r="J20"/>
      <c r="K20" s="1"/>
    </row>
    <row r="21" ht="30" customHeight="1" spans="1:11">
      <c r="A21" s="33">
        <v>20</v>
      </c>
      <c r="B21" s="34"/>
      <c r="C21" s="35"/>
      <c r="D21" s="36" t="s">
        <v>48</v>
      </c>
      <c r="E21" s="37">
        <v>1</v>
      </c>
      <c r="F21" s="36" t="s">
        <v>45</v>
      </c>
      <c r="G21" s="36" t="s">
        <v>45</v>
      </c>
      <c r="H21" s="34" t="s">
        <v>46</v>
      </c>
      <c r="J21"/>
      <c r="K21" s="1"/>
    </row>
    <row r="22" ht="30" customHeight="1" spans="1:11">
      <c r="A22" s="33">
        <v>21</v>
      </c>
      <c r="B22" s="34"/>
      <c r="C22" s="35"/>
      <c r="D22" s="36" t="s">
        <v>48</v>
      </c>
      <c r="E22" s="37">
        <v>1</v>
      </c>
      <c r="F22" s="36" t="s">
        <v>45</v>
      </c>
      <c r="G22" s="36" t="s">
        <v>45</v>
      </c>
      <c r="H22" s="34" t="s">
        <v>46</v>
      </c>
      <c r="J22"/>
      <c r="K22" s="1"/>
    </row>
    <row r="23" ht="30" customHeight="1" spans="1:11">
      <c r="A23" s="33">
        <v>22</v>
      </c>
      <c r="B23" s="34"/>
      <c r="C23" s="35"/>
      <c r="D23" s="36" t="s">
        <v>48</v>
      </c>
      <c r="E23" s="37">
        <v>1</v>
      </c>
      <c r="F23" s="36" t="s">
        <v>45</v>
      </c>
      <c r="G23" s="36" t="s">
        <v>45</v>
      </c>
      <c r="H23" s="34" t="s">
        <v>46</v>
      </c>
      <c r="J23"/>
      <c r="K23" s="1"/>
    </row>
    <row r="24" ht="30" customHeight="1" spans="1:11">
      <c r="A24" s="33">
        <v>23</v>
      </c>
      <c r="B24" s="34"/>
      <c r="C24" s="35"/>
      <c r="D24" s="36" t="s">
        <v>48</v>
      </c>
      <c r="E24" s="37">
        <v>1</v>
      </c>
      <c r="F24" s="36" t="s">
        <v>45</v>
      </c>
      <c r="G24" s="36" t="s">
        <v>45</v>
      </c>
      <c r="H24" s="34" t="s">
        <v>46</v>
      </c>
      <c r="J24"/>
      <c r="K24" s="1"/>
    </row>
    <row r="25" ht="30" customHeight="1" spans="1:11">
      <c r="A25" s="33">
        <v>24</v>
      </c>
      <c r="B25" s="34"/>
      <c r="C25" s="35"/>
      <c r="D25" s="36" t="s">
        <v>48</v>
      </c>
      <c r="E25" s="37">
        <v>1</v>
      </c>
      <c r="F25" s="36" t="s">
        <v>45</v>
      </c>
      <c r="G25" s="36" t="s">
        <v>45</v>
      </c>
      <c r="H25" s="34" t="s">
        <v>46</v>
      </c>
      <c r="J25"/>
      <c r="K25" s="1"/>
    </row>
    <row r="26" ht="30" customHeight="1" spans="1:11">
      <c r="A26" s="33">
        <v>25</v>
      </c>
      <c r="B26" s="34"/>
      <c r="C26" s="35"/>
      <c r="D26" s="36" t="s">
        <v>48</v>
      </c>
      <c r="E26" s="37">
        <v>1</v>
      </c>
      <c r="F26" s="36" t="s">
        <v>45</v>
      </c>
      <c r="G26" s="36" t="s">
        <v>45</v>
      </c>
      <c r="H26" s="34" t="s">
        <v>46</v>
      </c>
      <c r="J26"/>
      <c r="K26" s="1"/>
    </row>
    <row r="27" ht="30" customHeight="1" spans="1:11">
      <c r="A27" s="33">
        <v>26</v>
      </c>
      <c r="B27" s="34"/>
      <c r="C27" s="35"/>
      <c r="D27" s="36" t="s">
        <v>48</v>
      </c>
      <c r="E27" s="37">
        <v>1</v>
      </c>
      <c r="F27" s="36" t="s">
        <v>45</v>
      </c>
      <c r="G27" s="36" t="s">
        <v>45</v>
      </c>
      <c r="H27" s="34" t="s">
        <v>46</v>
      </c>
      <c r="J27"/>
      <c r="K27" s="1"/>
    </row>
    <row r="28" ht="30" customHeight="1" spans="1:11">
      <c r="A28" s="33">
        <v>27</v>
      </c>
      <c r="B28" s="34"/>
      <c r="C28" s="35"/>
      <c r="D28" s="36" t="s">
        <v>48</v>
      </c>
      <c r="E28" s="37">
        <v>1</v>
      </c>
      <c r="F28" s="36" t="s">
        <v>45</v>
      </c>
      <c r="G28" s="36" t="s">
        <v>45</v>
      </c>
      <c r="H28" s="34" t="s">
        <v>46</v>
      </c>
      <c r="J28"/>
      <c r="K28" s="1"/>
    </row>
    <row r="29" ht="30" customHeight="1" spans="1:11">
      <c r="A29" s="33">
        <v>28</v>
      </c>
      <c r="B29" s="34"/>
      <c r="C29" s="35"/>
      <c r="D29" s="36" t="s">
        <v>48</v>
      </c>
      <c r="E29" s="37">
        <v>1</v>
      </c>
      <c r="F29" s="36" t="s">
        <v>45</v>
      </c>
      <c r="G29" s="36" t="s">
        <v>45</v>
      </c>
      <c r="H29" s="34" t="s">
        <v>46</v>
      </c>
      <c r="J29"/>
      <c r="K29" s="1"/>
    </row>
    <row r="30" ht="30" customHeight="1" spans="1:11">
      <c r="A30" s="33">
        <v>29</v>
      </c>
      <c r="B30" s="34"/>
      <c r="C30" s="35"/>
      <c r="D30" s="36" t="s">
        <v>48</v>
      </c>
      <c r="E30" s="37">
        <v>1</v>
      </c>
      <c r="F30" s="36" t="s">
        <v>45</v>
      </c>
      <c r="G30" s="36" t="s">
        <v>45</v>
      </c>
      <c r="H30" s="34" t="s">
        <v>46</v>
      </c>
      <c r="J30"/>
      <c r="K30" s="1"/>
    </row>
    <row r="31" ht="30" customHeight="1" spans="1:11">
      <c r="A31" s="33">
        <v>30</v>
      </c>
      <c r="B31" s="34"/>
      <c r="C31" s="35"/>
      <c r="D31" s="36" t="s">
        <v>48</v>
      </c>
      <c r="E31" s="37">
        <v>1</v>
      </c>
      <c r="F31" s="36" t="s">
        <v>45</v>
      </c>
      <c r="G31" s="36" t="s">
        <v>45</v>
      </c>
      <c r="H31" s="34" t="s">
        <v>46</v>
      </c>
      <c r="J31"/>
      <c r="K31" s="1"/>
    </row>
    <row r="32" ht="30" customHeight="1" spans="1:11">
      <c r="A32" s="33">
        <v>31</v>
      </c>
      <c r="B32" s="34"/>
      <c r="C32" s="35"/>
      <c r="D32" s="36" t="s">
        <v>48</v>
      </c>
      <c r="E32" s="37">
        <v>1</v>
      </c>
      <c r="F32" s="36" t="s">
        <v>45</v>
      </c>
      <c r="G32" s="36" t="s">
        <v>45</v>
      </c>
      <c r="H32" s="34" t="s">
        <v>46</v>
      </c>
      <c r="J32"/>
      <c r="K32" s="1"/>
    </row>
    <row r="33" ht="30" customHeight="1" spans="1:11">
      <c r="A33" s="33">
        <v>32</v>
      </c>
      <c r="B33" s="34"/>
      <c r="C33" s="35"/>
      <c r="D33" s="36" t="s">
        <v>48</v>
      </c>
      <c r="E33" s="37">
        <v>1</v>
      </c>
      <c r="F33" s="36" t="s">
        <v>45</v>
      </c>
      <c r="G33" s="36" t="s">
        <v>45</v>
      </c>
      <c r="H33" s="34" t="s">
        <v>46</v>
      </c>
      <c r="J33"/>
      <c r="K33" s="1"/>
    </row>
    <row r="34" ht="30" customHeight="1" spans="1:11">
      <c r="A34" s="33">
        <v>33</v>
      </c>
      <c r="B34" s="34"/>
      <c r="C34" s="35"/>
      <c r="D34" s="36" t="s">
        <v>48</v>
      </c>
      <c r="E34" s="37">
        <v>1</v>
      </c>
      <c r="F34" s="36" t="s">
        <v>45</v>
      </c>
      <c r="G34" s="36" t="s">
        <v>45</v>
      </c>
      <c r="H34" s="34" t="s">
        <v>46</v>
      </c>
      <c r="J34"/>
      <c r="K34" s="1"/>
    </row>
    <row r="35" ht="30" customHeight="1" spans="1:11">
      <c r="A35" s="33">
        <v>34</v>
      </c>
      <c r="B35" s="34"/>
      <c r="C35" s="35"/>
      <c r="D35" s="36" t="s">
        <v>48</v>
      </c>
      <c r="E35" s="37">
        <v>1</v>
      </c>
      <c r="F35" s="36" t="s">
        <v>45</v>
      </c>
      <c r="G35" s="36" t="s">
        <v>45</v>
      </c>
      <c r="H35" s="34" t="s">
        <v>46</v>
      </c>
      <c r="J35"/>
      <c r="K35" s="1"/>
    </row>
    <row r="36" ht="30" customHeight="1" spans="1:11">
      <c r="A36" s="33">
        <v>35</v>
      </c>
      <c r="B36" s="34"/>
      <c r="C36" s="35"/>
      <c r="D36" s="36" t="s">
        <v>48</v>
      </c>
      <c r="E36" s="37">
        <v>1</v>
      </c>
      <c r="F36" s="36" t="s">
        <v>45</v>
      </c>
      <c r="G36" s="36" t="s">
        <v>45</v>
      </c>
      <c r="H36" s="34" t="s">
        <v>46</v>
      </c>
      <c r="J36"/>
      <c r="K36" s="1"/>
    </row>
    <row r="37" ht="30" customHeight="1" spans="1:11">
      <c r="A37" s="33">
        <v>36</v>
      </c>
      <c r="B37" s="34"/>
      <c r="C37" s="35"/>
      <c r="D37" s="36" t="s">
        <v>48</v>
      </c>
      <c r="E37" s="37">
        <v>1</v>
      </c>
      <c r="F37" s="36" t="s">
        <v>45</v>
      </c>
      <c r="G37" s="36" t="s">
        <v>45</v>
      </c>
      <c r="H37" s="34" t="s">
        <v>46</v>
      </c>
      <c r="J37"/>
      <c r="K37" s="1"/>
    </row>
    <row r="38" ht="30" customHeight="1" spans="1:10">
      <c r="A38" s="33">
        <v>37</v>
      </c>
      <c r="B38" s="34"/>
      <c r="C38" s="35"/>
      <c r="D38" s="36" t="s">
        <v>48</v>
      </c>
      <c r="E38" s="37">
        <v>1</v>
      </c>
      <c r="F38" s="36" t="s">
        <v>45</v>
      </c>
      <c r="G38" s="36" t="s">
        <v>45</v>
      </c>
      <c r="H38" s="34" t="s">
        <v>46</v>
      </c>
      <c r="J38"/>
    </row>
    <row r="39" ht="30" customHeight="1" spans="1:10">
      <c r="A39" s="33">
        <v>38</v>
      </c>
      <c r="B39" s="34"/>
      <c r="C39" s="35"/>
      <c r="D39" s="36" t="s">
        <v>48</v>
      </c>
      <c r="E39" s="37">
        <v>1</v>
      </c>
      <c r="F39" s="36" t="s">
        <v>45</v>
      </c>
      <c r="G39" s="36" t="s">
        <v>45</v>
      </c>
      <c r="H39" s="34" t="s">
        <v>46</v>
      </c>
      <c r="J39"/>
    </row>
    <row r="40" ht="30" customHeight="1" spans="1:10">
      <c r="A40" s="33">
        <v>39</v>
      </c>
      <c r="B40" s="34"/>
      <c r="C40" s="35"/>
      <c r="D40" s="36" t="s">
        <v>48</v>
      </c>
      <c r="E40" s="37">
        <v>1</v>
      </c>
      <c r="F40" s="36" t="s">
        <v>45</v>
      </c>
      <c r="G40" s="36" t="s">
        <v>45</v>
      </c>
      <c r="H40" s="34" t="s">
        <v>46</v>
      </c>
      <c r="J40"/>
    </row>
    <row r="41" ht="30" customHeight="1" spans="1:10">
      <c r="A41" s="33">
        <v>40</v>
      </c>
      <c r="B41" s="34"/>
      <c r="C41" s="35"/>
      <c r="D41" s="36" t="s">
        <v>48</v>
      </c>
      <c r="E41" s="37">
        <v>1</v>
      </c>
      <c r="F41" s="36" t="s">
        <v>45</v>
      </c>
      <c r="G41" s="36" t="s">
        <v>45</v>
      </c>
      <c r="H41" s="34" t="s">
        <v>46</v>
      </c>
      <c r="J41"/>
    </row>
    <row r="42" ht="30" customHeight="1" spans="1:10">
      <c r="A42" s="33">
        <v>41</v>
      </c>
      <c r="B42" s="34"/>
      <c r="C42" s="35"/>
      <c r="D42" s="36" t="s">
        <v>48</v>
      </c>
      <c r="E42" s="37">
        <v>1</v>
      </c>
      <c r="F42" s="36" t="s">
        <v>45</v>
      </c>
      <c r="G42" s="36" t="s">
        <v>45</v>
      </c>
      <c r="H42" s="34" t="s">
        <v>46</v>
      </c>
      <c r="J42"/>
    </row>
    <row r="43" ht="30" customHeight="1" spans="1:10">
      <c r="A43" s="33">
        <v>42</v>
      </c>
      <c r="B43" s="34"/>
      <c r="C43" s="35"/>
      <c r="D43" s="36" t="s">
        <v>48</v>
      </c>
      <c r="E43" s="37">
        <v>1</v>
      </c>
      <c r="F43" s="36" t="s">
        <v>45</v>
      </c>
      <c r="G43" s="36" t="s">
        <v>45</v>
      </c>
      <c r="H43" s="34" t="s">
        <v>46</v>
      </c>
      <c r="J43"/>
    </row>
    <row r="44" ht="30" customHeight="1" spans="1:10">
      <c r="A44" s="33">
        <v>43</v>
      </c>
      <c r="B44" s="34"/>
      <c r="C44" s="35"/>
      <c r="D44" s="36" t="s">
        <v>48</v>
      </c>
      <c r="E44" s="37">
        <v>1</v>
      </c>
      <c r="F44" s="36" t="s">
        <v>45</v>
      </c>
      <c r="G44" s="36" t="s">
        <v>45</v>
      </c>
      <c r="H44" s="34" t="s">
        <v>46</v>
      </c>
      <c r="J44"/>
    </row>
  </sheetData>
  <conditionalFormatting sqref="J2:J4">
    <cfRule type="duplicateValues" dxfId="0" priority="43"/>
  </conditionalFormatting>
  <conditionalFormatting sqref="J45:J1048576 J1">
    <cfRule type="duplicateValues" dxfId="0" priority="44"/>
  </conditionalFormatting>
  <pageMargins left="0.75" right="0.75" top="1" bottom="1" header="0.5" footer="0.5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zoomScale="90" zoomScaleNormal="90" workbookViewId="0">
      <pane ySplit="2" topLeftCell="A3" activePane="bottomLeft" state="frozen"/>
      <selection/>
      <selection pane="bottomLeft" activeCell="D17" sqref="D17"/>
    </sheetView>
  </sheetViews>
  <sheetFormatPr defaultColWidth="9" defaultRowHeight="13.5" outlineLevelCol="7"/>
  <cols>
    <col min="1" max="1" width="5.26666666666667" style="1" customWidth="1"/>
    <col min="2" max="2" width="8.725" style="1"/>
    <col min="3" max="3" width="17.45" style="2" customWidth="1"/>
    <col min="4" max="4" width="40.5416666666667" style="1" customWidth="1"/>
    <col min="5" max="5" width="9" style="3" customWidth="1"/>
    <col min="6" max="6" width="14.0916666666667" style="4" customWidth="1"/>
    <col min="7" max="7" width="14.0916666666667" style="3" customWidth="1"/>
    <col min="8" max="8" width="18.45" style="3" customWidth="1"/>
  </cols>
  <sheetData>
    <row r="1" ht="74" customHeight="1" spans="1:8">
      <c r="A1" s="5" t="s">
        <v>49</v>
      </c>
      <c r="B1" s="6"/>
      <c r="C1" s="6"/>
      <c r="D1" s="6"/>
      <c r="E1" s="6"/>
      <c r="F1" s="6"/>
      <c r="G1" s="6"/>
      <c r="H1" s="6"/>
    </row>
    <row r="2" ht="30" customHeight="1" spans="1:8">
      <c r="A2" s="7" t="s">
        <v>27</v>
      </c>
      <c r="B2" s="18" t="s">
        <v>28</v>
      </c>
      <c r="C2" s="19" t="s">
        <v>7</v>
      </c>
      <c r="D2" s="18" t="s">
        <v>39</v>
      </c>
      <c r="E2" s="20" t="s">
        <v>17</v>
      </c>
      <c r="F2" s="21" t="s">
        <v>50</v>
      </c>
      <c r="G2" s="20" t="s">
        <v>51</v>
      </c>
      <c r="H2" s="20" t="s">
        <v>43</v>
      </c>
    </row>
    <row r="3" s="17" customFormat="1" ht="30" customHeight="1" spans="1:8">
      <c r="A3" s="12">
        <v>1</v>
      </c>
      <c r="B3" s="12" t="s">
        <v>52</v>
      </c>
      <c r="C3" s="13" t="s">
        <v>53</v>
      </c>
      <c r="D3" s="12" t="s">
        <v>54</v>
      </c>
      <c r="E3" s="14">
        <v>75.33</v>
      </c>
      <c r="F3" s="16">
        <v>1</v>
      </c>
      <c r="G3" s="14" t="s">
        <v>55</v>
      </c>
      <c r="H3" s="14"/>
    </row>
    <row r="4" s="17" customFormat="1" ht="30" customHeight="1" spans="1:8">
      <c r="A4" s="12">
        <v>2</v>
      </c>
      <c r="B4" s="12" t="s">
        <v>56</v>
      </c>
      <c r="C4" s="13" t="s">
        <v>57</v>
      </c>
      <c r="D4" s="12" t="s">
        <v>54</v>
      </c>
      <c r="E4" s="14">
        <v>75</v>
      </c>
      <c r="F4" s="16">
        <v>2</v>
      </c>
      <c r="G4" s="14" t="s">
        <v>58</v>
      </c>
      <c r="H4" s="14"/>
    </row>
    <row r="5" s="17" customFormat="1" ht="30" customHeight="1" spans="1:8">
      <c r="A5" s="12">
        <v>3</v>
      </c>
      <c r="B5" s="12" t="s">
        <v>59</v>
      </c>
      <c r="C5" s="13" t="s">
        <v>60</v>
      </c>
      <c r="D5" s="12" t="s">
        <v>54</v>
      </c>
      <c r="E5" s="14">
        <v>73</v>
      </c>
      <c r="F5" s="16">
        <v>3</v>
      </c>
      <c r="G5" s="14" t="s">
        <v>58</v>
      </c>
      <c r="H5" s="14"/>
    </row>
    <row r="6" s="17" customFormat="1" ht="30" customHeight="1" spans="1:8">
      <c r="A6" s="12">
        <v>4</v>
      </c>
      <c r="B6" s="12" t="s">
        <v>61</v>
      </c>
      <c r="C6" s="13" t="s">
        <v>62</v>
      </c>
      <c r="D6" s="12" t="s">
        <v>54</v>
      </c>
      <c r="E6" s="14">
        <v>63</v>
      </c>
      <c r="F6" s="16">
        <v>4</v>
      </c>
      <c r="G6" s="14" t="s">
        <v>58</v>
      </c>
      <c r="H6" s="14"/>
    </row>
    <row r="7" s="17" customFormat="1" ht="30" customHeight="1" spans="1:8">
      <c r="A7" s="12">
        <v>5</v>
      </c>
      <c r="B7" s="12" t="s">
        <v>63</v>
      </c>
      <c r="C7" s="13" t="s">
        <v>64</v>
      </c>
      <c r="D7" s="12" t="s">
        <v>54</v>
      </c>
      <c r="E7" s="14">
        <v>62</v>
      </c>
      <c r="F7" s="16">
        <v>5</v>
      </c>
      <c r="G7" s="14" t="s">
        <v>58</v>
      </c>
      <c r="H7" s="14"/>
    </row>
    <row r="8" s="17" customFormat="1" ht="30" customHeight="1" spans="1:8">
      <c r="A8" s="12">
        <v>6</v>
      </c>
      <c r="B8" s="12" t="s">
        <v>65</v>
      </c>
      <c r="C8" s="13" t="s">
        <v>66</v>
      </c>
      <c r="D8" s="12" t="s">
        <v>54</v>
      </c>
      <c r="E8" s="14">
        <v>61</v>
      </c>
      <c r="F8" s="16">
        <v>6</v>
      </c>
      <c r="G8" s="14" t="s">
        <v>58</v>
      </c>
      <c r="H8" s="14"/>
    </row>
    <row r="9" s="17" customFormat="1" ht="30" customHeight="1" spans="1:8">
      <c r="A9" s="12">
        <v>7</v>
      </c>
      <c r="B9" s="12" t="s">
        <v>67</v>
      </c>
      <c r="C9" s="13" t="s">
        <v>68</v>
      </c>
      <c r="D9" s="12" t="s">
        <v>54</v>
      </c>
      <c r="E9" s="14" t="s">
        <v>69</v>
      </c>
      <c r="F9" s="16" t="s">
        <v>45</v>
      </c>
      <c r="G9" s="14" t="s">
        <v>58</v>
      </c>
      <c r="H9" s="14"/>
    </row>
    <row r="10" s="17" customFormat="1" ht="30" customHeight="1" spans="1:8">
      <c r="A10" s="12">
        <v>8</v>
      </c>
      <c r="B10" s="12" t="s">
        <v>70</v>
      </c>
      <c r="C10" s="13" t="s">
        <v>71</v>
      </c>
      <c r="D10" s="12" t="s">
        <v>54</v>
      </c>
      <c r="E10" s="14" t="s">
        <v>69</v>
      </c>
      <c r="F10" s="16" t="s">
        <v>45</v>
      </c>
      <c r="G10" s="14" t="s">
        <v>58</v>
      </c>
      <c r="H10" s="14"/>
    </row>
    <row r="11" s="17" customFormat="1" ht="30" customHeight="1" spans="1:8">
      <c r="A11" s="12">
        <v>9</v>
      </c>
      <c r="B11" s="12" t="s">
        <v>72</v>
      </c>
      <c r="C11" s="13" t="s">
        <v>73</v>
      </c>
      <c r="D11" s="12" t="s">
        <v>54</v>
      </c>
      <c r="E11" s="14" t="s">
        <v>69</v>
      </c>
      <c r="F11" s="16" t="s">
        <v>45</v>
      </c>
      <c r="G11" s="14" t="s">
        <v>58</v>
      </c>
      <c r="H11" s="14"/>
    </row>
    <row r="12" s="17" customFormat="1" ht="30" customHeight="1" spans="1:8">
      <c r="A12" s="12">
        <v>10</v>
      </c>
      <c r="B12" s="12" t="s">
        <v>74</v>
      </c>
      <c r="C12" s="13" t="s">
        <v>75</v>
      </c>
      <c r="D12" s="12" t="s">
        <v>54</v>
      </c>
      <c r="E12" s="14" t="s">
        <v>69</v>
      </c>
      <c r="F12" s="16" t="s">
        <v>45</v>
      </c>
      <c r="G12" s="14" t="s">
        <v>58</v>
      </c>
      <c r="H12" s="14"/>
    </row>
    <row r="13" s="17" customFormat="1" ht="30" customHeight="1" spans="1:8">
      <c r="A13" s="12">
        <v>11</v>
      </c>
      <c r="B13" s="12" t="s">
        <v>76</v>
      </c>
      <c r="C13" s="13" t="s">
        <v>77</v>
      </c>
      <c r="D13" s="12" t="s">
        <v>54</v>
      </c>
      <c r="E13" s="14" t="s">
        <v>69</v>
      </c>
      <c r="F13" s="16" t="s">
        <v>45</v>
      </c>
      <c r="G13" s="14" t="s">
        <v>58</v>
      </c>
      <c r="H13" s="14"/>
    </row>
    <row r="14" s="17" customFormat="1" ht="30" customHeight="1" spans="1:8">
      <c r="A14" s="12">
        <v>12</v>
      </c>
      <c r="B14" s="12" t="s">
        <v>78</v>
      </c>
      <c r="C14" s="13" t="s">
        <v>79</v>
      </c>
      <c r="D14" s="12" t="s">
        <v>54</v>
      </c>
      <c r="E14" s="14" t="s">
        <v>69</v>
      </c>
      <c r="F14" s="16" t="s">
        <v>45</v>
      </c>
      <c r="G14" s="14" t="s">
        <v>58</v>
      </c>
      <c r="H14" s="14"/>
    </row>
    <row r="15" s="17" customFormat="1" ht="30" customHeight="1" spans="1:8">
      <c r="A15" s="12">
        <v>13</v>
      </c>
      <c r="B15" s="12" t="s">
        <v>80</v>
      </c>
      <c r="C15" s="13" t="s">
        <v>81</v>
      </c>
      <c r="D15" s="12" t="s">
        <v>54</v>
      </c>
      <c r="E15" s="14" t="s">
        <v>69</v>
      </c>
      <c r="F15" s="16" t="s">
        <v>45</v>
      </c>
      <c r="G15" s="14" t="s">
        <v>58</v>
      </c>
      <c r="H15" s="14"/>
    </row>
    <row r="16" s="17" customFormat="1" ht="30" customHeight="1" spans="1:8">
      <c r="A16" s="12">
        <v>14</v>
      </c>
      <c r="B16" s="12" t="s">
        <v>82</v>
      </c>
      <c r="C16" s="13" t="s">
        <v>83</v>
      </c>
      <c r="D16" s="12" t="s">
        <v>54</v>
      </c>
      <c r="E16" s="14" t="s">
        <v>69</v>
      </c>
      <c r="F16" s="16" t="s">
        <v>45</v>
      </c>
      <c r="G16" s="14" t="s">
        <v>58</v>
      </c>
      <c r="H16" s="14"/>
    </row>
    <row r="17" s="17" customFormat="1" ht="30" customHeight="1" spans="1:8">
      <c r="A17" s="12">
        <v>15</v>
      </c>
      <c r="B17" s="12" t="s">
        <v>84</v>
      </c>
      <c r="C17" s="13" t="s">
        <v>85</v>
      </c>
      <c r="D17" s="12" t="s">
        <v>54</v>
      </c>
      <c r="E17" s="14" t="s">
        <v>69</v>
      </c>
      <c r="F17" s="16" t="s">
        <v>45</v>
      </c>
      <c r="G17" s="14" t="s">
        <v>58</v>
      </c>
      <c r="H17" s="14"/>
    </row>
    <row r="18" s="17" customFormat="1" ht="30" customHeight="1" spans="1:8">
      <c r="A18" s="12">
        <v>16</v>
      </c>
      <c r="B18" s="12" t="s">
        <v>86</v>
      </c>
      <c r="C18" s="13" t="s">
        <v>87</v>
      </c>
      <c r="D18" s="12" t="s">
        <v>88</v>
      </c>
      <c r="E18" s="14">
        <v>68.33</v>
      </c>
      <c r="F18" s="16">
        <v>1</v>
      </c>
      <c r="G18" s="14" t="s">
        <v>55</v>
      </c>
      <c r="H18" s="14"/>
    </row>
    <row r="19" s="17" customFormat="1" ht="30" customHeight="1" spans="1:8">
      <c r="A19" s="12">
        <v>17</v>
      </c>
      <c r="B19" s="12" t="s">
        <v>89</v>
      </c>
      <c r="C19" s="13" t="s">
        <v>90</v>
      </c>
      <c r="D19" s="12" t="s">
        <v>88</v>
      </c>
      <c r="E19" s="14">
        <v>66.33</v>
      </c>
      <c r="F19" s="16">
        <v>2</v>
      </c>
      <c r="G19" s="14" t="s">
        <v>58</v>
      </c>
      <c r="H19" s="14"/>
    </row>
    <row r="20" s="17" customFormat="1" ht="30" customHeight="1" spans="1:8">
      <c r="A20" s="12">
        <v>18</v>
      </c>
      <c r="B20" s="12" t="s">
        <v>91</v>
      </c>
      <c r="C20" s="13" t="s">
        <v>92</v>
      </c>
      <c r="D20" s="12" t="s">
        <v>88</v>
      </c>
      <c r="E20" s="14">
        <v>64.67</v>
      </c>
      <c r="F20" s="16">
        <v>3</v>
      </c>
      <c r="G20" s="14" t="s">
        <v>58</v>
      </c>
      <c r="H20" s="14"/>
    </row>
    <row r="21" s="17" customFormat="1" ht="30" customHeight="1" spans="1:8">
      <c r="A21" s="12">
        <v>19</v>
      </c>
      <c r="B21" s="12" t="s">
        <v>93</v>
      </c>
      <c r="C21" s="13" t="s">
        <v>94</v>
      </c>
      <c r="D21" s="12" t="s">
        <v>88</v>
      </c>
      <c r="E21" s="14" t="s">
        <v>69</v>
      </c>
      <c r="F21" s="16" t="s">
        <v>45</v>
      </c>
      <c r="G21" s="14" t="s">
        <v>58</v>
      </c>
      <c r="H21" s="14"/>
    </row>
    <row r="22" s="17" customFormat="1" ht="30" customHeight="1" spans="1:8">
      <c r="A22" s="12">
        <v>20</v>
      </c>
      <c r="B22" s="12" t="s">
        <v>95</v>
      </c>
      <c r="C22" s="13" t="s">
        <v>96</v>
      </c>
      <c r="D22" s="12" t="s">
        <v>88</v>
      </c>
      <c r="E22" s="14" t="s">
        <v>69</v>
      </c>
      <c r="F22" s="16" t="s">
        <v>45</v>
      </c>
      <c r="G22" s="14" t="s">
        <v>58</v>
      </c>
      <c r="H22" s="14"/>
    </row>
    <row r="23" s="17" customFormat="1" ht="30" customHeight="1" spans="1:8">
      <c r="A23" s="12">
        <v>21</v>
      </c>
      <c r="B23" s="12" t="s">
        <v>97</v>
      </c>
      <c r="C23" s="13" t="s">
        <v>98</v>
      </c>
      <c r="D23" s="12" t="s">
        <v>88</v>
      </c>
      <c r="E23" s="14" t="s">
        <v>69</v>
      </c>
      <c r="F23" s="16" t="s">
        <v>45</v>
      </c>
      <c r="G23" s="14" t="s">
        <v>58</v>
      </c>
      <c r="H23" s="14"/>
    </row>
    <row r="24" s="17" customFormat="1" ht="30" customHeight="1" spans="1:8">
      <c r="A24" s="12">
        <v>22</v>
      </c>
      <c r="B24" s="12" t="s">
        <v>99</v>
      </c>
      <c r="C24" s="13" t="s">
        <v>100</v>
      </c>
      <c r="D24" s="12" t="s">
        <v>88</v>
      </c>
      <c r="E24" s="14" t="s">
        <v>69</v>
      </c>
      <c r="F24" s="16" t="s">
        <v>45</v>
      </c>
      <c r="G24" s="14" t="s">
        <v>58</v>
      </c>
      <c r="H24" s="14"/>
    </row>
    <row r="25" s="17" customFormat="1" ht="30" customHeight="1" spans="1:8">
      <c r="A25" s="12">
        <v>23</v>
      </c>
      <c r="B25" s="12" t="s">
        <v>101</v>
      </c>
      <c r="C25" s="13" t="s">
        <v>102</v>
      </c>
      <c r="D25" s="12" t="s">
        <v>88</v>
      </c>
      <c r="E25" s="14" t="s">
        <v>69</v>
      </c>
      <c r="F25" s="16" t="s">
        <v>45</v>
      </c>
      <c r="G25" s="14" t="s">
        <v>58</v>
      </c>
      <c r="H25" s="14"/>
    </row>
    <row r="26" s="17" customFormat="1" ht="30" customHeight="1" spans="1:8">
      <c r="A26" s="12">
        <v>24</v>
      </c>
      <c r="B26" s="12" t="s">
        <v>103</v>
      </c>
      <c r="C26" s="13" t="s">
        <v>104</v>
      </c>
      <c r="D26" s="12" t="s">
        <v>88</v>
      </c>
      <c r="E26" s="14" t="s">
        <v>69</v>
      </c>
      <c r="F26" s="16" t="s">
        <v>45</v>
      </c>
      <c r="G26" s="14" t="s">
        <v>58</v>
      </c>
      <c r="H26" s="14"/>
    </row>
    <row r="27" s="17" customFormat="1" ht="30" customHeight="1" spans="1:8">
      <c r="A27" s="12">
        <v>25</v>
      </c>
      <c r="B27" s="12" t="s">
        <v>105</v>
      </c>
      <c r="C27" s="13" t="s">
        <v>106</v>
      </c>
      <c r="D27" s="12" t="s">
        <v>88</v>
      </c>
      <c r="E27" s="14" t="s">
        <v>69</v>
      </c>
      <c r="F27" s="16" t="s">
        <v>45</v>
      </c>
      <c r="G27" s="14" t="s">
        <v>58</v>
      </c>
      <c r="H27" s="14"/>
    </row>
    <row r="28" s="17" customFormat="1" ht="30" customHeight="1" spans="1:8">
      <c r="A28" s="12">
        <v>26</v>
      </c>
      <c r="B28" s="12" t="s">
        <v>107</v>
      </c>
      <c r="C28" s="13" t="s">
        <v>108</v>
      </c>
      <c r="D28" s="12" t="s">
        <v>109</v>
      </c>
      <c r="E28" s="14" t="s">
        <v>69</v>
      </c>
      <c r="F28" s="16" t="s">
        <v>45</v>
      </c>
      <c r="G28" s="14" t="s">
        <v>58</v>
      </c>
      <c r="H28" s="14"/>
    </row>
  </sheetData>
  <sheetProtection sheet="1" objects="1"/>
  <mergeCells count="1">
    <mergeCell ref="A1:H1"/>
  </mergeCells>
  <pageMargins left="0.708333333333333" right="0.708333333333333" top="0.747916666666667" bottom="0.747916666666667" header="0.314583333333333" footer="0.314583333333333"/>
  <pageSetup paperSize="9" orientation="landscape" horizontalDpi="600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8"/>
  <dimension ref="A1:K45"/>
  <sheetViews>
    <sheetView zoomScale="90" zoomScaleNormal="90" workbookViewId="0">
      <pane ySplit="2" topLeftCell="A3" activePane="bottomLeft" state="frozen"/>
      <selection/>
      <selection pane="bottomLeft" activeCell="H2" sqref="H$1:H$1048576"/>
    </sheetView>
  </sheetViews>
  <sheetFormatPr defaultColWidth="9" defaultRowHeight="13.5"/>
  <cols>
    <col min="1" max="1" width="5.26666666666667" style="1" customWidth="1"/>
    <col min="2" max="2" width="20.3666666666667" style="1" customWidth="1"/>
    <col min="3" max="3" width="9" style="1"/>
    <col min="4" max="4" width="17.45" style="2" customWidth="1"/>
    <col min="5" max="5" width="20.45" style="2" customWidth="1"/>
    <col min="6" max="6" width="49.45" style="1" customWidth="1"/>
    <col min="7" max="7" width="9.725" style="1" customWidth="1"/>
    <col min="8" max="8" width="17.6333333333333" style="3" customWidth="1"/>
    <col min="9" max="9" width="14.0916666666667" style="4" customWidth="1"/>
    <col min="10" max="10" width="14.0916666666667" style="3" customWidth="1"/>
    <col min="11" max="11" width="18.45" style="3" customWidth="1"/>
  </cols>
  <sheetData>
    <row r="1" ht="66.75" customHeight="1" spans="1:11">
      <c r="A1" s="5" t="s">
        <v>110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ht="30" customHeight="1" spans="1:11">
      <c r="A2" s="7" t="s">
        <v>27</v>
      </c>
      <c r="B2" s="7" t="s">
        <v>19</v>
      </c>
      <c r="C2" s="8" t="s">
        <v>28</v>
      </c>
      <c r="D2" s="9" t="s">
        <v>7</v>
      </c>
      <c r="E2" s="9" t="s">
        <v>111</v>
      </c>
      <c r="F2" s="8" t="s">
        <v>39</v>
      </c>
      <c r="G2" s="10" t="s">
        <v>112</v>
      </c>
      <c r="H2" s="11" t="s">
        <v>17</v>
      </c>
      <c r="I2" s="15" t="s">
        <v>50</v>
      </c>
      <c r="J2" s="11" t="s">
        <v>113</v>
      </c>
      <c r="K2" s="11" t="s">
        <v>43</v>
      </c>
    </row>
    <row r="3" ht="30" customHeight="1" spans="1:11">
      <c r="A3" s="12">
        <v>1</v>
      </c>
      <c r="B3" s="12" t="e">
        <f>INDEX(#REF!,MATCH(考核招聘成绩!D3,#REF!,0))</f>
        <v>#REF!</v>
      </c>
      <c r="C3" s="12" t="s">
        <v>114</v>
      </c>
      <c r="D3" s="13">
        <v>250104010210</v>
      </c>
      <c r="E3" s="13" t="s">
        <v>115</v>
      </c>
      <c r="F3" s="12" t="s">
        <v>44</v>
      </c>
      <c r="G3" s="12">
        <f>INDEX('考核招聘-含招聘人数'!$K:$K,MATCH(考核招聘成绩!F3,'考核招聘-含招聘人数'!$J:$J,0))</f>
        <v>1</v>
      </c>
      <c r="H3" s="14">
        <f>IFERROR(INDEX(#REF!,MATCH($B3,#REF!,0)),IFERROR(INDEX(第2面试室!$BE:$BE,MATCH($B3,第2面试室!$B:$B,0)),IFERROR(INDEX(第3面试室!$BE:$BE,MATCH($B3,第3面试室!$B:$B,0)),IFERROR(INDEX(第4面试室!$BE:$BE,MATCH($B3,第4面试室!$B:$B,0)),IFERROR(INDEX(第5面试室!$BE:$BE,MATCH($B3,第5面试室!$B:$B,0)),IFERROR(INDEX(第6面试室!$BE:$BE,MATCH($B3,第6面试室!$B:$B,0)),IFERROR(INDEX(第7面试室!$AQ:$AQ,MATCH($B3,第7面试室!$B:$B,0)),IFERROR(INDEX(第8面试室!$AQ:$AQ,MATCH($B3,第8面试室!$B:$B,0)),IFERROR(INDEX(第9面试室!$AQ:$AQ,MATCH($B3,第9面试室!$B:$B,0)),IFERROR(INDEX(第10面试室!$AQ:$AQ,MATCH($B3,第10面试室!$B:$B,0)),0))))))))))</f>
        <v>0</v>
      </c>
      <c r="I3" s="16">
        <f t="shared" ref="I3:I45" si="0">SUMPRODUCT(($H$3:$H$45&gt;H3)*($F$3:$F$45=F3))+1</f>
        <v>1</v>
      </c>
      <c r="J3" s="14" t="str">
        <f>IF(H3=0,"",IF(I3&lt;=G3,"是",""))</f>
        <v/>
      </c>
      <c r="K3" s="14"/>
    </row>
    <row r="4" ht="30" customHeight="1" spans="1:11">
      <c r="A4" s="12">
        <v>2</v>
      </c>
      <c r="B4" s="12" t="e">
        <f>INDEX(#REF!,MATCH(考核招聘成绩!D4,#REF!,0))</f>
        <v>#REF!</v>
      </c>
      <c r="C4" s="12" t="s">
        <v>116</v>
      </c>
      <c r="D4" s="13">
        <v>250104010211</v>
      </c>
      <c r="E4" s="13" t="s">
        <v>117</v>
      </c>
      <c r="F4" s="12" t="s">
        <v>44</v>
      </c>
      <c r="G4" s="12">
        <f>INDEX('考核招聘-含招聘人数'!$K:$K,MATCH(考核招聘成绩!F4,'考核招聘-含招聘人数'!$J:$J,0))</f>
        <v>1</v>
      </c>
      <c r="H4" s="14">
        <f>IFERROR(INDEX(#REF!,MATCH($B4,#REF!,0)),IFERROR(INDEX(第2面试室!$BE:$BE,MATCH($B4,第2面试室!$B:$B,0)),IFERROR(INDEX(第3面试室!$BE:$BE,MATCH($B4,第3面试室!$B:$B,0)),IFERROR(INDEX(第4面试室!$BE:$BE,MATCH($B4,第4面试室!$B:$B,0)),IFERROR(INDEX(第5面试室!$BE:$BE,MATCH($B4,第5面试室!$B:$B,0)),IFERROR(INDEX(第6面试室!$BE:$BE,MATCH($B4,第6面试室!$B:$B,0)),IFERROR(INDEX(第7面试室!$AQ:$AQ,MATCH($B4,第7面试室!$B:$B,0)),IFERROR(INDEX(第8面试室!$AQ:$AQ,MATCH($B4,第8面试室!$B:$B,0)),IFERROR(INDEX(第9面试室!$AQ:$AQ,MATCH($B4,第9面试室!$B:$B,0)),IFERROR(INDEX(第10面试室!$AQ:$AQ,MATCH($B4,第10面试室!$B:$B,0)),0))))))))))</f>
        <v>0</v>
      </c>
      <c r="I4" s="16">
        <f t="shared" si="0"/>
        <v>1</v>
      </c>
      <c r="J4" s="14" t="str">
        <f t="shared" ref="J4:J45" si="1">IF(H4=0,"",IF(I4&lt;=G4,"是",""))</f>
        <v/>
      </c>
      <c r="K4" s="14"/>
    </row>
    <row r="5" ht="30" customHeight="1" spans="1:11">
      <c r="A5" s="12">
        <v>3</v>
      </c>
      <c r="B5" s="12" t="e">
        <f>INDEX(#REF!,MATCH(考核招聘成绩!D5,#REF!,0))</f>
        <v>#REF!</v>
      </c>
      <c r="C5" s="12" t="s">
        <v>118</v>
      </c>
      <c r="D5" s="13">
        <v>250104010212</v>
      </c>
      <c r="E5" s="13" t="s">
        <v>119</v>
      </c>
      <c r="F5" s="12" t="s">
        <v>44</v>
      </c>
      <c r="G5" s="12">
        <f>INDEX('考核招聘-含招聘人数'!$K:$K,MATCH(考核招聘成绩!F5,'考核招聘-含招聘人数'!$J:$J,0))</f>
        <v>1</v>
      </c>
      <c r="H5" s="14">
        <f>IFERROR(INDEX(#REF!,MATCH($B5,#REF!,0)),IFERROR(INDEX(第2面试室!$BE:$BE,MATCH($B5,第2面试室!$B:$B,0)),IFERROR(INDEX(第3面试室!$BE:$BE,MATCH($B5,第3面试室!$B:$B,0)),IFERROR(INDEX(第4面试室!$BE:$BE,MATCH($B5,第4面试室!$B:$B,0)),IFERROR(INDEX(第5面试室!$BE:$BE,MATCH($B5,第5面试室!$B:$B,0)),IFERROR(INDEX(第6面试室!$BE:$BE,MATCH($B5,第6面试室!$B:$B,0)),IFERROR(INDEX(第7面试室!$AQ:$AQ,MATCH($B5,第7面试室!$B:$B,0)),IFERROR(INDEX(第8面试室!$AQ:$AQ,MATCH($B5,第8面试室!$B:$B,0)),IFERROR(INDEX(第9面试室!$AQ:$AQ,MATCH($B5,第9面试室!$B:$B,0)),IFERROR(INDEX(第10面试室!$AQ:$AQ,MATCH($B5,第10面试室!$B:$B,0)),0))))))))))</f>
        <v>0</v>
      </c>
      <c r="I5" s="16">
        <f t="shared" si="0"/>
        <v>1</v>
      </c>
      <c r="J5" s="14" t="str">
        <f t="shared" si="1"/>
        <v/>
      </c>
      <c r="K5" s="14"/>
    </row>
    <row r="6" ht="30" customHeight="1" spans="1:11">
      <c r="A6" s="12">
        <v>4</v>
      </c>
      <c r="B6" s="12" t="e">
        <f>INDEX(#REF!,MATCH(考核招聘成绩!D6,#REF!,0))</f>
        <v>#REF!</v>
      </c>
      <c r="C6" s="12" t="s">
        <v>120</v>
      </c>
      <c r="D6" s="13">
        <v>250104010213</v>
      </c>
      <c r="E6" s="13" t="s">
        <v>121</v>
      </c>
      <c r="F6" s="12" t="s">
        <v>44</v>
      </c>
      <c r="G6" s="12">
        <f>INDEX('考核招聘-含招聘人数'!$K:$K,MATCH(考核招聘成绩!F6,'考核招聘-含招聘人数'!$J:$J,0))</f>
        <v>1</v>
      </c>
      <c r="H6" s="14">
        <f>IFERROR(INDEX(#REF!,MATCH($B6,#REF!,0)),IFERROR(INDEX(第2面试室!$BE:$BE,MATCH($B6,第2面试室!$B:$B,0)),IFERROR(INDEX(第3面试室!$BE:$BE,MATCH($B6,第3面试室!$B:$B,0)),IFERROR(INDEX(第4面试室!$BE:$BE,MATCH($B6,第4面试室!$B:$B,0)),IFERROR(INDEX(第5面试室!$BE:$BE,MATCH($B6,第5面试室!$B:$B,0)),IFERROR(INDEX(第6面试室!$BE:$BE,MATCH($B6,第6面试室!$B:$B,0)),IFERROR(INDEX(第7面试室!$AQ:$AQ,MATCH($B6,第7面试室!$B:$B,0)),IFERROR(INDEX(第8面试室!$AQ:$AQ,MATCH($B6,第8面试室!$B:$B,0)),IFERROR(INDEX(第9面试室!$AQ:$AQ,MATCH($B6,第9面试室!$B:$B,0)),IFERROR(INDEX(第10面试室!$AQ:$AQ,MATCH($B6,第10面试室!$B:$B,0)),0))))))))))</f>
        <v>0</v>
      </c>
      <c r="I6" s="16">
        <f t="shared" si="0"/>
        <v>1</v>
      </c>
      <c r="J6" s="14" t="str">
        <f t="shared" si="1"/>
        <v/>
      </c>
      <c r="K6" s="14"/>
    </row>
    <row r="7" ht="30" customHeight="1" spans="1:11">
      <c r="A7" s="12">
        <v>5</v>
      </c>
      <c r="B7" s="12" t="e">
        <f>INDEX(#REF!,MATCH(考核招聘成绩!D7,#REF!,0))</f>
        <v>#REF!</v>
      </c>
      <c r="C7" s="12" t="s">
        <v>122</v>
      </c>
      <c r="D7" s="13">
        <v>250104010214</v>
      </c>
      <c r="E7" s="13" t="s">
        <v>123</v>
      </c>
      <c r="F7" s="12" t="s">
        <v>44</v>
      </c>
      <c r="G7" s="12">
        <f>INDEX('考核招聘-含招聘人数'!$K:$K,MATCH(考核招聘成绩!F7,'考核招聘-含招聘人数'!$J:$J,0))</f>
        <v>1</v>
      </c>
      <c r="H7" s="14">
        <f>IFERROR(INDEX(#REF!,MATCH($B7,#REF!,0)),IFERROR(INDEX(第2面试室!$BE:$BE,MATCH($B7,第2面试室!$B:$B,0)),IFERROR(INDEX(第3面试室!$BE:$BE,MATCH($B7,第3面试室!$B:$B,0)),IFERROR(INDEX(第4面试室!$BE:$BE,MATCH($B7,第4面试室!$B:$B,0)),IFERROR(INDEX(第5面试室!$BE:$BE,MATCH($B7,第5面试室!$B:$B,0)),IFERROR(INDEX(第6面试室!$BE:$BE,MATCH($B7,第6面试室!$B:$B,0)),IFERROR(INDEX(第7面试室!$AQ:$AQ,MATCH($B7,第7面试室!$B:$B,0)),IFERROR(INDEX(第8面试室!$AQ:$AQ,MATCH($B7,第8面试室!$B:$B,0)),IFERROR(INDEX(第9面试室!$AQ:$AQ,MATCH($B7,第9面试室!$B:$B,0)),IFERROR(INDEX(第10面试室!$AQ:$AQ,MATCH($B7,第10面试室!$B:$B,0)),0))))))))))</f>
        <v>0</v>
      </c>
      <c r="I7" s="16">
        <f t="shared" si="0"/>
        <v>1</v>
      </c>
      <c r="J7" s="14" t="str">
        <f t="shared" si="1"/>
        <v/>
      </c>
      <c r="K7" s="14"/>
    </row>
    <row r="8" ht="30" customHeight="1" spans="1:11">
      <c r="A8" s="12">
        <v>6</v>
      </c>
      <c r="B8" s="12" t="e">
        <f>INDEX(#REF!,MATCH(考核招聘成绩!D8,#REF!,0))</f>
        <v>#REF!</v>
      </c>
      <c r="C8" s="12" t="s">
        <v>124</v>
      </c>
      <c r="D8" s="13">
        <v>250104010215</v>
      </c>
      <c r="E8" s="13" t="s">
        <v>125</v>
      </c>
      <c r="F8" s="12" t="s">
        <v>44</v>
      </c>
      <c r="G8" s="12">
        <f>INDEX('考核招聘-含招聘人数'!$K:$K,MATCH(考核招聘成绩!F8,'考核招聘-含招聘人数'!$J:$J,0))</f>
        <v>1</v>
      </c>
      <c r="H8" s="14">
        <f>IFERROR(INDEX(#REF!,MATCH($B8,#REF!,0)),IFERROR(INDEX(第2面试室!$BE:$BE,MATCH($B8,第2面试室!$B:$B,0)),IFERROR(INDEX(第3面试室!$BE:$BE,MATCH($B8,第3面试室!$B:$B,0)),IFERROR(INDEX(第4面试室!$BE:$BE,MATCH($B8,第4面试室!$B:$B,0)),IFERROR(INDEX(第5面试室!$BE:$BE,MATCH($B8,第5面试室!$B:$B,0)),IFERROR(INDEX(第6面试室!$BE:$BE,MATCH($B8,第6面试室!$B:$B,0)),IFERROR(INDEX(第7面试室!$AQ:$AQ,MATCH($B8,第7面试室!$B:$B,0)),IFERROR(INDEX(第8面试室!$AQ:$AQ,MATCH($B8,第8面试室!$B:$B,0)),IFERROR(INDEX(第9面试室!$AQ:$AQ,MATCH($B8,第9面试室!$B:$B,0)),IFERROR(INDEX(第10面试室!$AQ:$AQ,MATCH($B8,第10面试室!$B:$B,0)),0))))))))))</f>
        <v>0</v>
      </c>
      <c r="I8" s="16">
        <f t="shared" si="0"/>
        <v>1</v>
      </c>
      <c r="J8" s="14" t="str">
        <f t="shared" si="1"/>
        <v/>
      </c>
      <c r="K8" s="14"/>
    </row>
    <row r="9" ht="30" customHeight="1" spans="1:11">
      <c r="A9" s="12">
        <v>7</v>
      </c>
      <c r="B9" s="12" t="e">
        <f>INDEX(#REF!,MATCH(考核招聘成绩!D9,#REF!,0))</f>
        <v>#REF!</v>
      </c>
      <c r="C9" s="12" t="s">
        <v>126</v>
      </c>
      <c r="D9" s="13">
        <v>250104010216</v>
      </c>
      <c r="E9" s="13" t="s">
        <v>127</v>
      </c>
      <c r="F9" s="12" t="s">
        <v>44</v>
      </c>
      <c r="G9" s="12">
        <f>INDEX('考核招聘-含招聘人数'!$K:$K,MATCH(考核招聘成绩!F9,'考核招聘-含招聘人数'!$J:$J,0))</f>
        <v>1</v>
      </c>
      <c r="H9" s="14">
        <f>IFERROR(INDEX(#REF!,MATCH($B9,#REF!,0)),IFERROR(INDEX(第2面试室!$BE:$BE,MATCH($B9,第2面试室!$B:$B,0)),IFERROR(INDEX(第3面试室!$BE:$BE,MATCH($B9,第3面试室!$B:$B,0)),IFERROR(INDEX(第4面试室!$BE:$BE,MATCH($B9,第4面试室!$B:$B,0)),IFERROR(INDEX(第5面试室!$BE:$BE,MATCH($B9,第5面试室!$B:$B,0)),IFERROR(INDEX(第6面试室!$BE:$BE,MATCH($B9,第6面试室!$B:$B,0)),IFERROR(INDEX(第7面试室!$AQ:$AQ,MATCH($B9,第7面试室!$B:$B,0)),IFERROR(INDEX(第8面试室!$AQ:$AQ,MATCH($B9,第8面试室!$B:$B,0)),IFERROR(INDEX(第9面试室!$AQ:$AQ,MATCH($B9,第9面试室!$B:$B,0)),IFERROR(INDEX(第10面试室!$AQ:$AQ,MATCH($B9,第10面试室!$B:$B,0)),0))))))))))</f>
        <v>0</v>
      </c>
      <c r="I9" s="16">
        <f t="shared" si="0"/>
        <v>1</v>
      </c>
      <c r="J9" s="14" t="str">
        <f t="shared" si="1"/>
        <v/>
      </c>
      <c r="K9" s="14"/>
    </row>
    <row r="10" ht="30" customHeight="1" spans="1:11">
      <c r="A10" s="12">
        <v>8</v>
      </c>
      <c r="B10" s="12" t="e">
        <f>INDEX(#REF!,MATCH(考核招聘成绩!D10,#REF!,0))</f>
        <v>#REF!</v>
      </c>
      <c r="C10" s="12" t="s">
        <v>128</v>
      </c>
      <c r="D10" s="13">
        <v>250104010217</v>
      </c>
      <c r="E10" s="13" t="s">
        <v>129</v>
      </c>
      <c r="F10" s="12" t="s">
        <v>44</v>
      </c>
      <c r="G10" s="12">
        <f>INDEX('考核招聘-含招聘人数'!$K:$K,MATCH(考核招聘成绩!F10,'考核招聘-含招聘人数'!$J:$J,0))</f>
        <v>1</v>
      </c>
      <c r="H10" s="14">
        <f>IFERROR(INDEX(#REF!,MATCH($B10,#REF!,0)),IFERROR(INDEX(第2面试室!$BE:$BE,MATCH($B10,第2面试室!$B:$B,0)),IFERROR(INDEX(第3面试室!$BE:$BE,MATCH($B10,第3面试室!$B:$B,0)),IFERROR(INDEX(第4面试室!$BE:$BE,MATCH($B10,第4面试室!$B:$B,0)),IFERROR(INDEX(第5面试室!$BE:$BE,MATCH($B10,第5面试室!$B:$B,0)),IFERROR(INDEX(第6面试室!$BE:$BE,MATCH($B10,第6面试室!$B:$B,0)),IFERROR(INDEX(第7面试室!$AQ:$AQ,MATCH($B10,第7面试室!$B:$B,0)),IFERROR(INDEX(第8面试室!$AQ:$AQ,MATCH($B10,第8面试室!$B:$B,0)),IFERROR(INDEX(第9面试室!$AQ:$AQ,MATCH($B10,第9面试室!$B:$B,0)),IFERROR(INDEX(第10面试室!$AQ:$AQ,MATCH($B10,第10面试室!$B:$B,0)),0))))))))))</f>
        <v>0</v>
      </c>
      <c r="I10" s="16">
        <f t="shared" si="0"/>
        <v>1</v>
      </c>
      <c r="J10" s="14" t="str">
        <f t="shared" si="1"/>
        <v/>
      </c>
      <c r="K10" s="14"/>
    </row>
    <row r="11" ht="30" customHeight="1" spans="1:11">
      <c r="A11" s="12">
        <v>9</v>
      </c>
      <c r="B11" s="12" t="e">
        <f>INDEX(#REF!,MATCH(考核招聘成绩!D11,#REF!,0))</f>
        <v>#REF!</v>
      </c>
      <c r="C11" s="12" t="s">
        <v>130</v>
      </c>
      <c r="D11" s="13">
        <v>250104010218</v>
      </c>
      <c r="E11" s="13" t="s">
        <v>131</v>
      </c>
      <c r="F11" s="12" t="s">
        <v>47</v>
      </c>
      <c r="G11" s="12">
        <f>INDEX('考核招聘-含招聘人数'!$K:$K,MATCH(考核招聘成绩!F11,'考核招聘-含招聘人数'!$J:$J,0))</f>
        <v>1</v>
      </c>
      <c r="H11" s="14">
        <f>IFERROR(INDEX(#REF!,MATCH($B11,#REF!,0)),IFERROR(INDEX(第2面试室!$BE:$BE,MATCH($B11,第2面试室!$B:$B,0)),IFERROR(INDEX(第3面试室!$BE:$BE,MATCH($B11,第3面试室!$B:$B,0)),IFERROR(INDEX(第4面试室!$BE:$BE,MATCH($B11,第4面试室!$B:$B,0)),IFERROR(INDEX(第5面试室!$BE:$BE,MATCH($B11,第5面试室!$B:$B,0)),IFERROR(INDEX(第6面试室!$BE:$BE,MATCH($B11,第6面试室!$B:$B,0)),IFERROR(INDEX(第7面试室!$AQ:$AQ,MATCH($B11,第7面试室!$B:$B,0)),IFERROR(INDEX(第8面试室!$AQ:$AQ,MATCH($B11,第8面试室!$B:$B,0)),IFERROR(INDEX(第9面试室!$AQ:$AQ,MATCH($B11,第9面试室!$B:$B,0)),IFERROR(INDEX(第10面试室!$AQ:$AQ,MATCH($B11,第10面试室!$B:$B,0)),0))))))))))</f>
        <v>0</v>
      </c>
      <c r="I11" s="16">
        <f t="shared" si="0"/>
        <v>1</v>
      </c>
      <c r="J11" s="14" t="str">
        <f t="shared" si="1"/>
        <v/>
      </c>
      <c r="K11" s="14"/>
    </row>
    <row r="12" ht="30" customHeight="1" spans="1:11">
      <c r="A12" s="12">
        <v>10</v>
      </c>
      <c r="B12" s="12" t="e">
        <f>INDEX(#REF!,MATCH(考核招聘成绩!D12,#REF!,0))</f>
        <v>#REF!</v>
      </c>
      <c r="C12" s="12" t="s">
        <v>132</v>
      </c>
      <c r="D12" s="13">
        <v>250104010219</v>
      </c>
      <c r="E12" s="13" t="s">
        <v>133</v>
      </c>
      <c r="F12" s="12" t="s">
        <v>47</v>
      </c>
      <c r="G12" s="12">
        <f>INDEX('考核招聘-含招聘人数'!$K:$K,MATCH(考核招聘成绩!F12,'考核招聘-含招聘人数'!$J:$J,0))</f>
        <v>1</v>
      </c>
      <c r="H12" s="14">
        <f>IFERROR(INDEX(#REF!,MATCH($B12,#REF!,0)),IFERROR(INDEX(第2面试室!$BE:$BE,MATCH($B12,第2面试室!$B:$B,0)),IFERROR(INDEX(第3面试室!$BE:$BE,MATCH($B12,第3面试室!$B:$B,0)),IFERROR(INDEX(第4面试室!$BE:$BE,MATCH($B12,第4面试室!$B:$B,0)),IFERROR(INDEX(第5面试室!$BE:$BE,MATCH($B12,第5面试室!$B:$B,0)),IFERROR(INDEX(第6面试室!$BE:$BE,MATCH($B12,第6面试室!$B:$B,0)),IFERROR(INDEX(第7面试室!$AQ:$AQ,MATCH($B12,第7面试室!$B:$B,0)),IFERROR(INDEX(第8面试室!$AQ:$AQ,MATCH($B12,第8面试室!$B:$B,0)),IFERROR(INDEX(第9面试室!$AQ:$AQ,MATCH($B12,第9面试室!$B:$B,0)),IFERROR(INDEX(第10面试室!$AQ:$AQ,MATCH($B12,第10面试室!$B:$B,0)),0))))))))))</f>
        <v>0</v>
      </c>
      <c r="I12" s="16">
        <f t="shared" si="0"/>
        <v>1</v>
      </c>
      <c r="J12" s="14" t="str">
        <f t="shared" si="1"/>
        <v/>
      </c>
      <c r="K12" s="14"/>
    </row>
    <row r="13" ht="30" customHeight="1" spans="1:11">
      <c r="A13" s="12">
        <v>11</v>
      </c>
      <c r="B13" s="12" t="e">
        <f>INDEX(#REF!,MATCH(考核招聘成绩!D13,#REF!,0))</f>
        <v>#REF!</v>
      </c>
      <c r="C13" s="12" t="s">
        <v>134</v>
      </c>
      <c r="D13" s="13">
        <v>250104010301</v>
      </c>
      <c r="E13" s="13" t="s">
        <v>135</v>
      </c>
      <c r="F13" s="12" t="s">
        <v>48</v>
      </c>
      <c r="G13" s="12">
        <f>INDEX('考核招聘-含招聘人数'!$K:$K,MATCH(考核招聘成绩!F13,'考核招聘-含招聘人数'!$J:$J,0))</f>
        <v>1</v>
      </c>
      <c r="H13" s="14">
        <f>IFERROR(INDEX(#REF!,MATCH($B13,#REF!,0)),IFERROR(INDEX(第2面试室!$BE:$BE,MATCH($B13,第2面试室!$B:$B,0)),IFERROR(INDEX(第3面试室!$BE:$BE,MATCH($B13,第3面试室!$B:$B,0)),IFERROR(INDEX(第4面试室!$BE:$BE,MATCH($B13,第4面试室!$B:$B,0)),IFERROR(INDEX(第5面试室!$BE:$BE,MATCH($B13,第5面试室!$B:$B,0)),IFERROR(INDEX(第6面试室!$BE:$BE,MATCH($B13,第6面试室!$B:$B,0)),IFERROR(INDEX(第7面试室!$AQ:$AQ,MATCH($B13,第7面试室!$B:$B,0)),IFERROR(INDEX(第8面试室!$AQ:$AQ,MATCH($B13,第8面试室!$B:$B,0)),IFERROR(INDEX(第9面试室!$AQ:$AQ,MATCH($B13,第9面试室!$B:$B,0)),IFERROR(INDEX(第10面试室!$AQ:$AQ,MATCH($B13,第10面试室!$B:$B,0)),0))))))))))</f>
        <v>0</v>
      </c>
      <c r="I13" s="16">
        <f t="shared" si="0"/>
        <v>1</v>
      </c>
      <c r="J13" s="14" t="str">
        <f t="shared" si="1"/>
        <v/>
      </c>
      <c r="K13" s="14"/>
    </row>
    <row r="14" ht="30" customHeight="1" spans="1:11">
      <c r="A14" s="12">
        <v>12</v>
      </c>
      <c r="B14" s="12" t="e">
        <f>INDEX(#REF!,MATCH(考核招聘成绩!D14,#REF!,0))</f>
        <v>#REF!</v>
      </c>
      <c r="C14" s="12" t="s">
        <v>136</v>
      </c>
      <c r="D14" s="13">
        <v>250104010302</v>
      </c>
      <c r="E14" s="13" t="s">
        <v>137</v>
      </c>
      <c r="F14" s="12" t="s">
        <v>48</v>
      </c>
      <c r="G14" s="12">
        <f>INDEX('考核招聘-含招聘人数'!$K:$K,MATCH(考核招聘成绩!F14,'考核招聘-含招聘人数'!$J:$J,0))</f>
        <v>1</v>
      </c>
      <c r="H14" s="14">
        <f>IFERROR(INDEX(#REF!,MATCH($B14,#REF!,0)),IFERROR(INDEX(第2面试室!$BE:$BE,MATCH($B14,第2面试室!$B:$B,0)),IFERROR(INDEX(第3面试室!$BE:$BE,MATCH($B14,第3面试室!$B:$B,0)),IFERROR(INDEX(第4面试室!$BE:$BE,MATCH($B14,第4面试室!$B:$B,0)),IFERROR(INDEX(第5面试室!$BE:$BE,MATCH($B14,第5面试室!$B:$B,0)),IFERROR(INDEX(第6面试室!$BE:$BE,MATCH($B14,第6面试室!$B:$B,0)),IFERROR(INDEX(第7面试室!$AQ:$AQ,MATCH($B14,第7面试室!$B:$B,0)),IFERROR(INDEX(第8面试室!$AQ:$AQ,MATCH($B14,第8面试室!$B:$B,0)),IFERROR(INDEX(第9面试室!$AQ:$AQ,MATCH($B14,第9面试室!$B:$B,0)),IFERROR(INDEX(第10面试室!$AQ:$AQ,MATCH($B14,第10面试室!$B:$B,0)),0))))))))))</f>
        <v>0</v>
      </c>
      <c r="I14" s="16">
        <f t="shared" si="0"/>
        <v>1</v>
      </c>
      <c r="J14" s="14" t="str">
        <f t="shared" si="1"/>
        <v/>
      </c>
      <c r="K14" s="14"/>
    </row>
    <row r="15" ht="30" customHeight="1" spans="1:11">
      <c r="A15" s="12">
        <v>13</v>
      </c>
      <c r="B15" s="12" t="e">
        <f>INDEX(#REF!,MATCH(考核招聘成绩!D15,#REF!,0))</f>
        <v>#REF!</v>
      </c>
      <c r="C15" s="12" t="s">
        <v>138</v>
      </c>
      <c r="D15" s="13">
        <v>250104010303</v>
      </c>
      <c r="E15" s="13" t="s">
        <v>139</v>
      </c>
      <c r="F15" s="12" t="s">
        <v>48</v>
      </c>
      <c r="G15" s="12">
        <f>INDEX('考核招聘-含招聘人数'!$K:$K,MATCH(考核招聘成绩!F15,'考核招聘-含招聘人数'!$J:$J,0))</f>
        <v>1</v>
      </c>
      <c r="H15" s="14">
        <f>IFERROR(INDEX(#REF!,MATCH($B15,#REF!,0)),IFERROR(INDEX(第2面试室!$BE:$BE,MATCH($B15,第2面试室!$B:$B,0)),IFERROR(INDEX(第3面试室!$BE:$BE,MATCH($B15,第3面试室!$B:$B,0)),IFERROR(INDEX(第4面试室!$BE:$BE,MATCH($B15,第4面试室!$B:$B,0)),IFERROR(INDEX(第5面试室!$BE:$BE,MATCH($B15,第5面试室!$B:$B,0)),IFERROR(INDEX(第6面试室!$BE:$BE,MATCH($B15,第6面试室!$B:$B,0)),IFERROR(INDEX(第7面试室!$AQ:$AQ,MATCH($B15,第7面试室!$B:$B,0)),IFERROR(INDEX(第8面试室!$AQ:$AQ,MATCH($B15,第8面试室!$B:$B,0)),IFERROR(INDEX(第9面试室!$AQ:$AQ,MATCH($B15,第9面试室!$B:$B,0)),IFERROR(INDEX(第10面试室!$AQ:$AQ,MATCH($B15,第10面试室!$B:$B,0)),0))))))))))</f>
        <v>0</v>
      </c>
      <c r="I15" s="16">
        <f t="shared" si="0"/>
        <v>1</v>
      </c>
      <c r="J15" s="14" t="str">
        <f t="shared" si="1"/>
        <v/>
      </c>
      <c r="K15" s="14"/>
    </row>
    <row r="16" ht="30" customHeight="1" spans="1:11">
      <c r="A16" s="12">
        <v>14</v>
      </c>
      <c r="B16" s="12" t="e">
        <f>INDEX(#REF!,MATCH(考核招聘成绩!D16,#REF!,0))</f>
        <v>#REF!</v>
      </c>
      <c r="C16" s="12" t="s">
        <v>140</v>
      </c>
      <c r="D16" s="13">
        <v>250104010304</v>
      </c>
      <c r="E16" s="13" t="s">
        <v>141</v>
      </c>
      <c r="F16" s="12" t="s">
        <v>48</v>
      </c>
      <c r="G16" s="12">
        <f>INDEX('考核招聘-含招聘人数'!$K:$K,MATCH(考核招聘成绩!F16,'考核招聘-含招聘人数'!$J:$J,0))</f>
        <v>1</v>
      </c>
      <c r="H16" s="14">
        <f>IFERROR(INDEX(#REF!,MATCH($B16,#REF!,0)),IFERROR(INDEX(第2面试室!$BE:$BE,MATCH($B16,第2面试室!$B:$B,0)),IFERROR(INDEX(第3面试室!$BE:$BE,MATCH($B16,第3面试室!$B:$B,0)),IFERROR(INDEX(第4面试室!$BE:$BE,MATCH($B16,第4面试室!$B:$B,0)),IFERROR(INDEX(第5面试室!$BE:$BE,MATCH($B16,第5面试室!$B:$B,0)),IFERROR(INDEX(第6面试室!$BE:$BE,MATCH($B16,第6面试室!$B:$B,0)),IFERROR(INDEX(第7面试室!$AQ:$AQ,MATCH($B16,第7面试室!$B:$B,0)),IFERROR(INDEX(第8面试室!$AQ:$AQ,MATCH($B16,第8面试室!$B:$B,0)),IFERROR(INDEX(第9面试室!$AQ:$AQ,MATCH($B16,第9面试室!$B:$B,0)),IFERROR(INDEX(第10面试室!$AQ:$AQ,MATCH($B16,第10面试室!$B:$B,0)),0))))))))))</f>
        <v>0</v>
      </c>
      <c r="I16" s="16">
        <f t="shared" si="0"/>
        <v>1</v>
      </c>
      <c r="J16" s="14" t="str">
        <f t="shared" si="1"/>
        <v/>
      </c>
      <c r="K16" s="14"/>
    </row>
    <row r="17" ht="30" customHeight="1" spans="1:11">
      <c r="A17" s="12">
        <v>15</v>
      </c>
      <c r="B17" s="12" t="e">
        <f>INDEX(#REF!,MATCH(考核招聘成绩!D17,#REF!,0))</f>
        <v>#REF!</v>
      </c>
      <c r="C17" s="12" t="s">
        <v>142</v>
      </c>
      <c r="D17" s="13">
        <v>250104010305</v>
      </c>
      <c r="E17" s="13" t="s">
        <v>143</v>
      </c>
      <c r="F17" s="12" t="s">
        <v>48</v>
      </c>
      <c r="G17" s="12">
        <f>INDEX('考核招聘-含招聘人数'!$K:$K,MATCH(考核招聘成绩!F17,'考核招聘-含招聘人数'!$J:$J,0))</f>
        <v>1</v>
      </c>
      <c r="H17" s="14">
        <f>IFERROR(INDEX(#REF!,MATCH($B17,#REF!,0)),IFERROR(INDEX(第2面试室!$BE:$BE,MATCH($B17,第2面试室!$B:$B,0)),IFERROR(INDEX(第3面试室!$BE:$BE,MATCH($B17,第3面试室!$B:$B,0)),IFERROR(INDEX(第4面试室!$BE:$BE,MATCH($B17,第4面试室!$B:$B,0)),IFERROR(INDEX(第5面试室!$BE:$BE,MATCH($B17,第5面试室!$B:$B,0)),IFERROR(INDEX(第6面试室!$BE:$BE,MATCH($B17,第6面试室!$B:$B,0)),IFERROR(INDEX(第7面试室!$AQ:$AQ,MATCH($B17,第7面试室!$B:$B,0)),IFERROR(INDEX(第8面试室!$AQ:$AQ,MATCH($B17,第8面试室!$B:$B,0)),IFERROR(INDEX(第9面试室!$AQ:$AQ,MATCH($B17,第9面试室!$B:$B,0)),IFERROR(INDEX(第10面试室!$AQ:$AQ,MATCH($B17,第10面试室!$B:$B,0)),0))))))))))</f>
        <v>0</v>
      </c>
      <c r="I17" s="16">
        <f t="shared" si="0"/>
        <v>1</v>
      </c>
      <c r="J17" s="14" t="str">
        <f t="shared" si="1"/>
        <v/>
      </c>
      <c r="K17" s="14"/>
    </row>
    <row r="18" ht="30" customHeight="1" spans="1:11">
      <c r="A18" s="12">
        <v>16</v>
      </c>
      <c r="B18" s="12" t="e">
        <f>INDEX(#REF!,MATCH(考核招聘成绩!D18,#REF!,0))</f>
        <v>#REF!</v>
      </c>
      <c r="C18" s="12" t="s">
        <v>144</v>
      </c>
      <c r="D18" s="13">
        <v>250104010306</v>
      </c>
      <c r="E18" s="13" t="s">
        <v>145</v>
      </c>
      <c r="F18" s="12" t="s">
        <v>48</v>
      </c>
      <c r="G18" s="12">
        <f>INDEX('考核招聘-含招聘人数'!$K:$K,MATCH(考核招聘成绩!F18,'考核招聘-含招聘人数'!$J:$J,0))</f>
        <v>1</v>
      </c>
      <c r="H18" s="14">
        <f>IFERROR(INDEX(#REF!,MATCH($B18,#REF!,0)),IFERROR(INDEX(第2面试室!$BE:$BE,MATCH($B18,第2面试室!$B:$B,0)),IFERROR(INDEX(第3面试室!$BE:$BE,MATCH($B18,第3面试室!$B:$B,0)),IFERROR(INDEX(第4面试室!$BE:$BE,MATCH($B18,第4面试室!$B:$B,0)),IFERROR(INDEX(第5面试室!$BE:$BE,MATCH($B18,第5面试室!$B:$B,0)),IFERROR(INDEX(第6面试室!$BE:$BE,MATCH($B18,第6面试室!$B:$B,0)),IFERROR(INDEX(第7面试室!$AQ:$AQ,MATCH($B18,第7面试室!$B:$B,0)),IFERROR(INDEX(第8面试室!$AQ:$AQ,MATCH($B18,第8面试室!$B:$B,0)),IFERROR(INDEX(第9面试室!$AQ:$AQ,MATCH($B18,第9面试室!$B:$B,0)),IFERROR(INDEX(第10面试室!$AQ:$AQ,MATCH($B18,第10面试室!$B:$B,0)),0))))))))))</f>
        <v>0</v>
      </c>
      <c r="I18" s="16">
        <f t="shared" si="0"/>
        <v>1</v>
      </c>
      <c r="J18" s="14" t="str">
        <f t="shared" si="1"/>
        <v/>
      </c>
      <c r="K18" s="14"/>
    </row>
    <row r="19" ht="30" customHeight="1" spans="1:11">
      <c r="A19" s="12">
        <v>17</v>
      </c>
      <c r="B19" s="12" t="e">
        <f>INDEX(#REF!,MATCH(考核招聘成绩!D19,#REF!,0))</f>
        <v>#REF!</v>
      </c>
      <c r="C19" s="12" t="s">
        <v>146</v>
      </c>
      <c r="D19" s="13">
        <v>250104010307</v>
      </c>
      <c r="E19" s="13" t="s">
        <v>147</v>
      </c>
      <c r="F19" s="12" t="s">
        <v>48</v>
      </c>
      <c r="G19" s="12">
        <f>INDEX('考核招聘-含招聘人数'!$K:$K,MATCH(考核招聘成绩!F19,'考核招聘-含招聘人数'!$J:$J,0))</f>
        <v>1</v>
      </c>
      <c r="H19" s="14">
        <f>IFERROR(INDEX(#REF!,MATCH($B19,#REF!,0)),IFERROR(INDEX(第2面试室!$BE:$BE,MATCH($B19,第2面试室!$B:$B,0)),IFERROR(INDEX(第3面试室!$BE:$BE,MATCH($B19,第3面试室!$B:$B,0)),IFERROR(INDEX(第4面试室!$BE:$BE,MATCH($B19,第4面试室!$B:$B,0)),IFERROR(INDEX(第5面试室!$BE:$BE,MATCH($B19,第5面试室!$B:$B,0)),IFERROR(INDEX(第6面试室!$BE:$BE,MATCH($B19,第6面试室!$B:$B,0)),IFERROR(INDEX(第7面试室!$AQ:$AQ,MATCH($B19,第7面试室!$B:$B,0)),IFERROR(INDEX(第8面试室!$AQ:$AQ,MATCH($B19,第8面试室!$B:$B,0)),IFERROR(INDEX(第9面试室!$AQ:$AQ,MATCH($B19,第9面试室!$B:$B,0)),IFERROR(INDEX(第10面试室!$AQ:$AQ,MATCH($B19,第10面试室!$B:$B,0)),0))))))))))</f>
        <v>0</v>
      </c>
      <c r="I19" s="16">
        <f t="shared" si="0"/>
        <v>1</v>
      </c>
      <c r="J19" s="14" t="str">
        <f t="shared" si="1"/>
        <v/>
      </c>
      <c r="K19" s="14"/>
    </row>
    <row r="20" ht="30" customHeight="1" spans="1:11">
      <c r="A20" s="12">
        <v>18</v>
      </c>
      <c r="B20" s="12" t="e">
        <f>INDEX(#REF!,MATCH(考核招聘成绩!D20,#REF!,0))</f>
        <v>#REF!</v>
      </c>
      <c r="C20" s="12" t="s">
        <v>148</v>
      </c>
      <c r="D20" s="13">
        <v>250104010308</v>
      </c>
      <c r="E20" s="13" t="s">
        <v>149</v>
      </c>
      <c r="F20" s="12" t="s">
        <v>48</v>
      </c>
      <c r="G20" s="12">
        <f>INDEX('考核招聘-含招聘人数'!$K:$K,MATCH(考核招聘成绩!F20,'考核招聘-含招聘人数'!$J:$J,0))</f>
        <v>1</v>
      </c>
      <c r="H20" s="14">
        <f>IFERROR(INDEX(#REF!,MATCH($B20,#REF!,0)),IFERROR(INDEX(第2面试室!$BE:$BE,MATCH($B20,第2面试室!$B:$B,0)),IFERROR(INDEX(第3面试室!$BE:$BE,MATCH($B20,第3面试室!$B:$B,0)),IFERROR(INDEX(第4面试室!$BE:$BE,MATCH($B20,第4面试室!$B:$B,0)),IFERROR(INDEX(第5面试室!$BE:$BE,MATCH($B20,第5面试室!$B:$B,0)),IFERROR(INDEX(第6面试室!$BE:$BE,MATCH($B20,第6面试室!$B:$B,0)),IFERROR(INDEX(第7面试室!$AQ:$AQ,MATCH($B20,第7面试室!$B:$B,0)),IFERROR(INDEX(第8面试室!$AQ:$AQ,MATCH($B20,第8面试室!$B:$B,0)),IFERROR(INDEX(第9面试室!$AQ:$AQ,MATCH($B20,第9面试室!$B:$B,0)),IFERROR(INDEX(第10面试室!$AQ:$AQ,MATCH($B20,第10面试室!$B:$B,0)),0))))))))))</f>
        <v>0</v>
      </c>
      <c r="I20" s="16">
        <f t="shared" si="0"/>
        <v>1</v>
      </c>
      <c r="J20" s="14" t="str">
        <f t="shared" si="1"/>
        <v/>
      </c>
      <c r="K20" s="14"/>
    </row>
    <row r="21" ht="30" customHeight="1" spans="1:11">
      <c r="A21" s="12">
        <v>19</v>
      </c>
      <c r="B21" s="12" t="e">
        <f>INDEX(#REF!,MATCH(考核招聘成绩!D21,#REF!,0))</f>
        <v>#REF!</v>
      </c>
      <c r="C21" s="12" t="s">
        <v>150</v>
      </c>
      <c r="D21" s="13">
        <v>250104010309</v>
      </c>
      <c r="E21" s="13" t="s">
        <v>151</v>
      </c>
      <c r="F21" s="12" t="s">
        <v>48</v>
      </c>
      <c r="G21" s="12">
        <f>INDEX('考核招聘-含招聘人数'!$K:$K,MATCH(考核招聘成绩!F21,'考核招聘-含招聘人数'!$J:$J,0))</f>
        <v>1</v>
      </c>
      <c r="H21" s="14">
        <f>IFERROR(INDEX(#REF!,MATCH($B21,#REF!,0)),IFERROR(INDEX(第2面试室!$BE:$BE,MATCH($B21,第2面试室!$B:$B,0)),IFERROR(INDEX(第3面试室!$BE:$BE,MATCH($B21,第3面试室!$B:$B,0)),IFERROR(INDEX(第4面试室!$BE:$BE,MATCH($B21,第4面试室!$B:$B,0)),IFERROR(INDEX(第5面试室!$BE:$BE,MATCH($B21,第5面试室!$B:$B,0)),IFERROR(INDEX(第6面试室!$BE:$BE,MATCH($B21,第6面试室!$B:$B,0)),IFERROR(INDEX(第7面试室!$AQ:$AQ,MATCH($B21,第7面试室!$B:$B,0)),IFERROR(INDEX(第8面试室!$AQ:$AQ,MATCH($B21,第8面试室!$B:$B,0)),IFERROR(INDEX(第9面试室!$AQ:$AQ,MATCH($B21,第9面试室!$B:$B,0)),IFERROR(INDEX(第10面试室!$AQ:$AQ,MATCH($B21,第10面试室!$B:$B,0)),0))))))))))</f>
        <v>0</v>
      </c>
      <c r="I21" s="16">
        <f t="shared" si="0"/>
        <v>1</v>
      </c>
      <c r="J21" s="14" t="str">
        <f t="shared" si="1"/>
        <v/>
      </c>
      <c r="K21" s="14"/>
    </row>
    <row r="22" ht="30" customHeight="1" spans="1:11">
      <c r="A22" s="12">
        <v>20</v>
      </c>
      <c r="B22" s="12" t="e">
        <f>INDEX(#REF!,MATCH(考核招聘成绩!D22,#REF!,0))</f>
        <v>#REF!</v>
      </c>
      <c r="C22" s="12" t="s">
        <v>152</v>
      </c>
      <c r="D22" s="13">
        <v>250104010310</v>
      </c>
      <c r="E22" s="13" t="s">
        <v>153</v>
      </c>
      <c r="F22" s="12" t="s">
        <v>48</v>
      </c>
      <c r="G22" s="12">
        <f>INDEX('考核招聘-含招聘人数'!$K:$K,MATCH(考核招聘成绩!F22,'考核招聘-含招聘人数'!$J:$J,0))</f>
        <v>1</v>
      </c>
      <c r="H22" s="14">
        <f>IFERROR(INDEX(#REF!,MATCH($B22,#REF!,0)),IFERROR(INDEX(第2面试室!$BE:$BE,MATCH($B22,第2面试室!$B:$B,0)),IFERROR(INDEX(第3面试室!$BE:$BE,MATCH($B22,第3面试室!$B:$B,0)),IFERROR(INDEX(第4面试室!$BE:$BE,MATCH($B22,第4面试室!$B:$B,0)),IFERROR(INDEX(第5面试室!$BE:$BE,MATCH($B22,第5面试室!$B:$B,0)),IFERROR(INDEX(第6面试室!$BE:$BE,MATCH($B22,第6面试室!$B:$B,0)),IFERROR(INDEX(第7面试室!$AQ:$AQ,MATCH($B22,第7面试室!$B:$B,0)),IFERROR(INDEX(第8面试室!$AQ:$AQ,MATCH($B22,第8面试室!$B:$B,0)),IFERROR(INDEX(第9面试室!$AQ:$AQ,MATCH($B22,第9面试室!$B:$B,0)),IFERROR(INDEX(第10面试室!$AQ:$AQ,MATCH($B22,第10面试室!$B:$B,0)),0))))))))))</f>
        <v>0</v>
      </c>
      <c r="I22" s="16">
        <f t="shared" si="0"/>
        <v>1</v>
      </c>
      <c r="J22" s="14" t="str">
        <f t="shared" si="1"/>
        <v/>
      </c>
      <c r="K22" s="14"/>
    </row>
    <row r="23" ht="30" customHeight="1" spans="1:11">
      <c r="A23" s="12">
        <v>21</v>
      </c>
      <c r="B23" s="12" t="e">
        <f>INDEX(#REF!,MATCH(考核招聘成绩!D23,#REF!,0))</f>
        <v>#REF!</v>
      </c>
      <c r="C23" s="12" t="s">
        <v>154</v>
      </c>
      <c r="D23" s="13">
        <v>250104010311</v>
      </c>
      <c r="E23" s="13" t="s">
        <v>155</v>
      </c>
      <c r="F23" s="12" t="s">
        <v>48</v>
      </c>
      <c r="G23" s="12">
        <f>INDEX('考核招聘-含招聘人数'!$K:$K,MATCH(考核招聘成绩!F23,'考核招聘-含招聘人数'!$J:$J,0))</f>
        <v>1</v>
      </c>
      <c r="H23" s="14">
        <f>IFERROR(INDEX(#REF!,MATCH($B23,#REF!,0)),IFERROR(INDEX(第2面试室!$BE:$BE,MATCH($B23,第2面试室!$B:$B,0)),IFERROR(INDEX(第3面试室!$BE:$BE,MATCH($B23,第3面试室!$B:$B,0)),IFERROR(INDEX(第4面试室!$BE:$BE,MATCH($B23,第4面试室!$B:$B,0)),IFERROR(INDEX(第5面试室!$BE:$BE,MATCH($B23,第5面试室!$B:$B,0)),IFERROR(INDEX(第6面试室!$BE:$BE,MATCH($B23,第6面试室!$B:$B,0)),IFERROR(INDEX(第7面试室!$AQ:$AQ,MATCH($B23,第7面试室!$B:$B,0)),IFERROR(INDEX(第8面试室!$AQ:$AQ,MATCH($B23,第8面试室!$B:$B,0)),IFERROR(INDEX(第9面试室!$AQ:$AQ,MATCH($B23,第9面试室!$B:$B,0)),IFERROR(INDEX(第10面试室!$AQ:$AQ,MATCH($B23,第10面试室!$B:$B,0)),0))))))))))</f>
        <v>0</v>
      </c>
      <c r="I23" s="16">
        <f t="shared" si="0"/>
        <v>1</v>
      </c>
      <c r="J23" s="14" t="str">
        <f t="shared" si="1"/>
        <v/>
      </c>
      <c r="K23" s="14"/>
    </row>
    <row r="24" ht="30" customHeight="1" spans="1:11">
      <c r="A24" s="12">
        <v>22</v>
      </c>
      <c r="B24" s="12" t="e">
        <f>INDEX(#REF!,MATCH(考核招聘成绩!D24,#REF!,0))</f>
        <v>#REF!</v>
      </c>
      <c r="C24" s="12" t="s">
        <v>156</v>
      </c>
      <c r="D24" s="13">
        <v>250104010312</v>
      </c>
      <c r="E24" s="13" t="s">
        <v>157</v>
      </c>
      <c r="F24" s="12" t="s">
        <v>48</v>
      </c>
      <c r="G24" s="12">
        <f>INDEX('考核招聘-含招聘人数'!$K:$K,MATCH(考核招聘成绩!F24,'考核招聘-含招聘人数'!$J:$J,0))</f>
        <v>1</v>
      </c>
      <c r="H24" s="14">
        <f>IFERROR(INDEX(#REF!,MATCH($B24,#REF!,0)),IFERROR(INDEX(第2面试室!$BE:$BE,MATCH($B24,第2面试室!$B:$B,0)),IFERROR(INDEX(第3面试室!$BE:$BE,MATCH($B24,第3面试室!$B:$B,0)),IFERROR(INDEX(第4面试室!$BE:$BE,MATCH($B24,第4面试室!$B:$B,0)),IFERROR(INDEX(第5面试室!$BE:$BE,MATCH($B24,第5面试室!$B:$B,0)),IFERROR(INDEX(第6面试室!$BE:$BE,MATCH($B24,第6面试室!$B:$B,0)),IFERROR(INDEX(第7面试室!$AQ:$AQ,MATCH($B24,第7面试室!$B:$B,0)),IFERROR(INDEX(第8面试室!$AQ:$AQ,MATCH($B24,第8面试室!$B:$B,0)),IFERROR(INDEX(第9面试室!$AQ:$AQ,MATCH($B24,第9面试室!$B:$B,0)),IFERROR(INDEX(第10面试室!$AQ:$AQ,MATCH($B24,第10面试室!$B:$B,0)),0))))))))))</f>
        <v>0</v>
      </c>
      <c r="I24" s="16">
        <f t="shared" si="0"/>
        <v>1</v>
      </c>
      <c r="J24" s="14" t="str">
        <f t="shared" si="1"/>
        <v/>
      </c>
      <c r="K24" s="14"/>
    </row>
    <row r="25" ht="30" customHeight="1" spans="1:11">
      <c r="A25" s="12">
        <v>23</v>
      </c>
      <c r="B25" s="12" t="e">
        <f>INDEX(#REF!,MATCH(考核招聘成绩!D25,#REF!,0))</f>
        <v>#REF!</v>
      </c>
      <c r="C25" s="12" t="s">
        <v>158</v>
      </c>
      <c r="D25" s="13">
        <v>250104010313</v>
      </c>
      <c r="E25" s="13" t="s">
        <v>159</v>
      </c>
      <c r="F25" s="12" t="s">
        <v>48</v>
      </c>
      <c r="G25" s="12">
        <f>INDEX('考核招聘-含招聘人数'!$K:$K,MATCH(考核招聘成绩!F25,'考核招聘-含招聘人数'!$J:$J,0))</f>
        <v>1</v>
      </c>
      <c r="H25" s="14">
        <f>IFERROR(INDEX(#REF!,MATCH($B25,#REF!,0)),IFERROR(INDEX(第2面试室!$BE:$BE,MATCH($B25,第2面试室!$B:$B,0)),IFERROR(INDEX(第3面试室!$BE:$BE,MATCH($B25,第3面试室!$B:$B,0)),IFERROR(INDEX(第4面试室!$BE:$BE,MATCH($B25,第4面试室!$B:$B,0)),IFERROR(INDEX(第5面试室!$BE:$BE,MATCH($B25,第5面试室!$B:$B,0)),IFERROR(INDEX(第6面试室!$BE:$BE,MATCH($B25,第6面试室!$B:$B,0)),IFERROR(INDEX(第7面试室!$AQ:$AQ,MATCH($B25,第7面试室!$B:$B,0)),IFERROR(INDEX(第8面试室!$AQ:$AQ,MATCH($B25,第8面试室!$B:$B,0)),IFERROR(INDEX(第9面试室!$AQ:$AQ,MATCH($B25,第9面试室!$B:$B,0)),IFERROR(INDEX(第10面试室!$AQ:$AQ,MATCH($B25,第10面试室!$B:$B,0)),0))))))))))</f>
        <v>0</v>
      </c>
      <c r="I25" s="16">
        <f t="shared" si="0"/>
        <v>1</v>
      </c>
      <c r="J25" s="14" t="str">
        <f t="shared" si="1"/>
        <v/>
      </c>
      <c r="K25" s="14"/>
    </row>
    <row r="26" ht="30" customHeight="1" spans="1:11">
      <c r="A26" s="12">
        <v>24</v>
      </c>
      <c r="B26" s="12" t="e">
        <f>INDEX(#REF!,MATCH(考核招聘成绩!D26,#REF!,0))</f>
        <v>#REF!</v>
      </c>
      <c r="C26" s="12" t="s">
        <v>160</v>
      </c>
      <c r="D26" s="13">
        <v>250104010314</v>
      </c>
      <c r="E26" s="13" t="s">
        <v>161</v>
      </c>
      <c r="F26" s="12" t="s">
        <v>48</v>
      </c>
      <c r="G26" s="12">
        <f>INDEX('考核招聘-含招聘人数'!$K:$K,MATCH(考核招聘成绩!F26,'考核招聘-含招聘人数'!$J:$J,0))</f>
        <v>1</v>
      </c>
      <c r="H26" s="14">
        <f>IFERROR(INDEX(#REF!,MATCH($B26,#REF!,0)),IFERROR(INDEX(第2面试室!$BE:$BE,MATCH($B26,第2面试室!$B:$B,0)),IFERROR(INDEX(第3面试室!$BE:$BE,MATCH($B26,第3面试室!$B:$B,0)),IFERROR(INDEX(第4面试室!$BE:$BE,MATCH($B26,第4面试室!$B:$B,0)),IFERROR(INDEX(第5面试室!$BE:$BE,MATCH($B26,第5面试室!$B:$B,0)),IFERROR(INDEX(第6面试室!$BE:$BE,MATCH($B26,第6面试室!$B:$B,0)),IFERROR(INDEX(第7面试室!$AQ:$AQ,MATCH($B26,第7面试室!$B:$B,0)),IFERROR(INDEX(第8面试室!$AQ:$AQ,MATCH($B26,第8面试室!$B:$B,0)),IFERROR(INDEX(第9面试室!$AQ:$AQ,MATCH($B26,第9面试室!$B:$B,0)),IFERROR(INDEX(第10面试室!$AQ:$AQ,MATCH($B26,第10面试室!$B:$B,0)),0))))))))))</f>
        <v>0</v>
      </c>
      <c r="I26" s="16">
        <f t="shared" si="0"/>
        <v>1</v>
      </c>
      <c r="J26" s="14" t="str">
        <f t="shared" si="1"/>
        <v/>
      </c>
      <c r="K26" s="14"/>
    </row>
    <row r="27" ht="30" customHeight="1" spans="1:11">
      <c r="A27" s="12">
        <v>25</v>
      </c>
      <c r="B27" s="12" t="e">
        <f>INDEX(#REF!,MATCH(考核招聘成绩!D27,#REF!,0))</f>
        <v>#REF!</v>
      </c>
      <c r="C27" s="12" t="s">
        <v>162</v>
      </c>
      <c r="D27" s="13">
        <v>250104010315</v>
      </c>
      <c r="E27" s="13" t="s">
        <v>163</v>
      </c>
      <c r="F27" s="12" t="s">
        <v>48</v>
      </c>
      <c r="G27" s="12">
        <f>INDEX('考核招聘-含招聘人数'!$K:$K,MATCH(考核招聘成绩!F27,'考核招聘-含招聘人数'!$J:$J,0))</f>
        <v>1</v>
      </c>
      <c r="H27" s="14">
        <f>IFERROR(INDEX(#REF!,MATCH($B27,#REF!,0)),IFERROR(INDEX(第2面试室!$BE:$BE,MATCH($B27,第2面试室!$B:$B,0)),IFERROR(INDEX(第3面试室!$BE:$BE,MATCH($B27,第3面试室!$B:$B,0)),IFERROR(INDEX(第4面试室!$BE:$BE,MATCH($B27,第4面试室!$B:$B,0)),IFERROR(INDEX(第5面试室!$BE:$BE,MATCH($B27,第5面试室!$B:$B,0)),IFERROR(INDEX(第6面试室!$BE:$BE,MATCH($B27,第6面试室!$B:$B,0)),IFERROR(INDEX(第7面试室!$AQ:$AQ,MATCH($B27,第7面试室!$B:$B,0)),IFERROR(INDEX(第8面试室!$AQ:$AQ,MATCH($B27,第8面试室!$B:$B,0)),IFERROR(INDEX(第9面试室!$AQ:$AQ,MATCH($B27,第9面试室!$B:$B,0)),IFERROR(INDEX(第10面试室!$AQ:$AQ,MATCH($B27,第10面试室!$B:$B,0)),0))))))))))</f>
        <v>0</v>
      </c>
      <c r="I27" s="16">
        <f t="shared" si="0"/>
        <v>1</v>
      </c>
      <c r="J27" s="14" t="str">
        <f t="shared" si="1"/>
        <v/>
      </c>
      <c r="K27" s="14"/>
    </row>
    <row r="28" ht="30" customHeight="1" spans="1:11">
      <c r="A28" s="12">
        <v>26</v>
      </c>
      <c r="B28" s="12" t="e">
        <f>INDEX(#REF!,MATCH(考核招聘成绩!D28,#REF!,0))</f>
        <v>#REF!</v>
      </c>
      <c r="C28" s="12" t="s">
        <v>164</v>
      </c>
      <c r="D28" s="13">
        <v>250104010316</v>
      </c>
      <c r="E28" s="13" t="s">
        <v>165</v>
      </c>
      <c r="F28" s="12" t="s">
        <v>48</v>
      </c>
      <c r="G28" s="12">
        <f>INDEX('考核招聘-含招聘人数'!$K:$K,MATCH(考核招聘成绩!F28,'考核招聘-含招聘人数'!$J:$J,0))</f>
        <v>1</v>
      </c>
      <c r="H28" s="14">
        <f>IFERROR(INDEX(#REF!,MATCH($B28,#REF!,0)),IFERROR(INDEX(第2面试室!$BE:$BE,MATCH($B28,第2面试室!$B:$B,0)),IFERROR(INDEX(第3面试室!$BE:$BE,MATCH($B28,第3面试室!$B:$B,0)),IFERROR(INDEX(第4面试室!$BE:$BE,MATCH($B28,第4面试室!$B:$B,0)),IFERROR(INDEX(第5面试室!$BE:$BE,MATCH($B28,第5面试室!$B:$B,0)),IFERROR(INDEX(第6面试室!$BE:$BE,MATCH($B28,第6面试室!$B:$B,0)),IFERROR(INDEX(第7面试室!$AQ:$AQ,MATCH($B28,第7面试室!$B:$B,0)),IFERROR(INDEX(第8面试室!$AQ:$AQ,MATCH($B28,第8面试室!$B:$B,0)),IFERROR(INDEX(第9面试室!$AQ:$AQ,MATCH($B28,第9面试室!$B:$B,0)),IFERROR(INDEX(第10面试室!$AQ:$AQ,MATCH($B28,第10面试室!$B:$B,0)),0))))))))))</f>
        <v>0</v>
      </c>
      <c r="I28" s="16">
        <f t="shared" si="0"/>
        <v>1</v>
      </c>
      <c r="J28" s="14" t="str">
        <f t="shared" si="1"/>
        <v/>
      </c>
      <c r="K28" s="14"/>
    </row>
    <row r="29" ht="30" customHeight="1" spans="1:11">
      <c r="A29" s="12">
        <v>27</v>
      </c>
      <c r="B29" s="12" t="e">
        <f>INDEX(#REF!,MATCH(考核招聘成绩!D29,#REF!,0))</f>
        <v>#REF!</v>
      </c>
      <c r="C29" s="12" t="s">
        <v>166</v>
      </c>
      <c r="D29" s="13">
        <v>250104010317</v>
      </c>
      <c r="E29" s="13" t="s">
        <v>167</v>
      </c>
      <c r="F29" s="12" t="s">
        <v>48</v>
      </c>
      <c r="G29" s="12">
        <f>INDEX('考核招聘-含招聘人数'!$K:$K,MATCH(考核招聘成绩!F29,'考核招聘-含招聘人数'!$J:$J,0))</f>
        <v>1</v>
      </c>
      <c r="H29" s="14">
        <f>IFERROR(INDEX(#REF!,MATCH($B29,#REF!,0)),IFERROR(INDEX(第2面试室!$BE:$BE,MATCH($B29,第2面试室!$B:$B,0)),IFERROR(INDEX(第3面试室!$BE:$BE,MATCH($B29,第3面试室!$B:$B,0)),IFERROR(INDEX(第4面试室!$BE:$BE,MATCH($B29,第4面试室!$B:$B,0)),IFERROR(INDEX(第5面试室!$BE:$BE,MATCH($B29,第5面试室!$B:$B,0)),IFERROR(INDEX(第6面试室!$BE:$BE,MATCH($B29,第6面试室!$B:$B,0)),IFERROR(INDEX(第7面试室!$AQ:$AQ,MATCH($B29,第7面试室!$B:$B,0)),IFERROR(INDEX(第8面试室!$AQ:$AQ,MATCH($B29,第8面试室!$B:$B,0)),IFERROR(INDEX(第9面试室!$AQ:$AQ,MATCH($B29,第9面试室!$B:$B,0)),IFERROR(INDEX(第10面试室!$AQ:$AQ,MATCH($B29,第10面试室!$B:$B,0)),0))))))))))</f>
        <v>0</v>
      </c>
      <c r="I29" s="16">
        <f t="shared" si="0"/>
        <v>1</v>
      </c>
      <c r="J29" s="14" t="str">
        <f t="shared" si="1"/>
        <v/>
      </c>
      <c r="K29" s="14"/>
    </row>
    <row r="30" ht="30" customHeight="1" spans="1:11">
      <c r="A30" s="12">
        <v>28</v>
      </c>
      <c r="B30" s="12" t="e">
        <f>INDEX(#REF!,MATCH(考核招聘成绩!D30,#REF!,0))</f>
        <v>#REF!</v>
      </c>
      <c r="C30" s="12" t="s">
        <v>168</v>
      </c>
      <c r="D30" s="13">
        <v>250104010318</v>
      </c>
      <c r="E30" s="13" t="s">
        <v>169</v>
      </c>
      <c r="F30" s="12" t="s">
        <v>48</v>
      </c>
      <c r="G30" s="12">
        <f>INDEX('考核招聘-含招聘人数'!$K:$K,MATCH(考核招聘成绩!F30,'考核招聘-含招聘人数'!$J:$J,0))</f>
        <v>1</v>
      </c>
      <c r="H30" s="14">
        <f>IFERROR(INDEX(#REF!,MATCH($B30,#REF!,0)),IFERROR(INDEX(第2面试室!$BE:$BE,MATCH($B30,第2面试室!$B:$B,0)),IFERROR(INDEX(第3面试室!$BE:$BE,MATCH($B30,第3面试室!$B:$B,0)),IFERROR(INDEX(第4面试室!$BE:$BE,MATCH($B30,第4面试室!$B:$B,0)),IFERROR(INDEX(第5面试室!$BE:$BE,MATCH($B30,第5面试室!$B:$B,0)),IFERROR(INDEX(第6面试室!$BE:$BE,MATCH($B30,第6面试室!$B:$B,0)),IFERROR(INDEX(第7面试室!$AQ:$AQ,MATCH($B30,第7面试室!$B:$B,0)),IFERROR(INDEX(第8面试室!$AQ:$AQ,MATCH($B30,第8面试室!$B:$B,0)),IFERROR(INDEX(第9面试室!$AQ:$AQ,MATCH($B30,第9面试室!$B:$B,0)),IFERROR(INDEX(第10面试室!$AQ:$AQ,MATCH($B30,第10面试室!$B:$B,0)),0))))))))))</f>
        <v>0</v>
      </c>
      <c r="I30" s="16">
        <f t="shared" si="0"/>
        <v>1</v>
      </c>
      <c r="J30" s="14" t="str">
        <f t="shared" si="1"/>
        <v/>
      </c>
      <c r="K30" s="14"/>
    </row>
    <row r="31" ht="30" customHeight="1" spans="1:11">
      <c r="A31" s="12">
        <v>29</v>
      </c>
      <c r="B31" s="12" t="e">
        <f>INDEX(#REF!,MATCH(考核招聘成绩!D31,#REF!,0))</f>
        <v>#REF!</v>
      </c>
      <c r="C31" s="12" t="s">
        <v>170</v>
      </c>
      <c r="D31" s="13">
        <v>250104010319</v>
      </c>
      <c r="E31" s="13" t="s">
        <v>171</v>
      </c>
      <c r="F31" s="12" t="s">
        <v>48</v>
      </c>
      <c r="G31" s="12">
        <f>INDEX('考核招聘-含招聘人数'!$K:$K,MATCH(考核招聘成绩!F31,'考核招聘-含招聘人数'!$J:$J,0))</f>
        <v>1</v>
      </c>
      <c r="H31" s="14">
        <f>IFERROR(INDEX(#REF!,MATCH($B31,#REF!,0)),IFERROR(INDEX(第2面试室!$BE:$BE,MATCH($B31,第2面试室!$B:$B,0)),IFERROR(INDEX(第3面试室!$BE:$BE,MATCH($B31,第3面试室!$B:$B,0)),IFERROR(INDEX(第4面试室!$BE:$BE,MATCH($B31,第4面试室!$B:$B,0)),IFERROR(INDEX(第5面试室!$BE:$BE,MATCH($B31,第5面试室!$B:$B,0)),IFERROR(INDEX(第6面试室!$BE:$BE,MATCH($B31,第6面试室!$B:$B,0)),IFERROR(INDEX(第7面试室!$AQ:$AQ,MATCH($B31,第7面试室!$B:$B,0)),IFERROR(INDEX(第8面试室!$AQ:$AQ,MATCH($B31,第8面试室!$B:$B,0)),IFERROR(INDEX(第9面试室!$AQ:$AQ,MATCH($B31,第9面试室!$B:$B,0)),IFERROR(INDEX(第10面试室!$AQ:$AQ,MATCH($B31,第10面试室!$B:$B,0)),0))))))))))</f>
        <v>0</v>
      </c>
      <c r="I31" s="16">
        <f t="shared" si="0"/>
        <v>1</v>
      </c>
      <c r="J31" s="14" t="str">
        <f t="shared" si="1"/>
        <v/>
      </c>
      <c r="K31" s="14"/>
    </row>
    <row r="32" ht="30" customHeight="1" spans="1:11">
      <c r="A32" s="12">
        <v>30</v>
      </c>
      <c r="B32" s="12" t="e">
        <f>INDEX(#REF!,MATCH(考核招聘成绩!D32,#REF!,0))</f>
        <v>#REF!</v>
      </c>
      <c r="C32" s="12" t="s">
        <v>172</v>
      </c>
      <c r="D32" s="13">
        <v>250104010320</v>
      </c>
      <c r="E32" s="13" t="s">
        <v>173</v>
      </c>
      <c r="F32" s="12" t="s">
        <v>48</v>
      </c>
      <c r="G32" s="12">
        <f>INDEX('考核招聘-含招聘人数'!$K:$K,MATCH(考核招聘成绩!F32,'考核招聘-含招聘人数'!$J:$J,0))</f>
        <v>1</v>
      </c>
      <c r="H32" s="14">
        <f>IFERROR(INDEX(#REF!,MATCH($B32,#REF!,0)),IFERROR(INDEX(第2面试室!$BE:$BE,MATCH($B32,第2面试室!$B:$B,0)),IFERROR(INDEX(第3面试室!$BE:$BE,MATCH($B32,第3面试室!$B:$B,0)),IFERROR(INDEX(第4面试室!$BE:$BE,MATCH($B32,第4面试室!$B:$B,0)),IFERROR(INDEX(第5面试室!$BE:$BE,MATCH($B32,第5面试室!$B:$B,0)),IFERROR(INDEX(第6面试室!$BE:$BE,MATCH($B32,第6面试室!$B:$B,0)),IFERROR(INDEX(第7面试室!$AQ:$AQ,MATCH($B32,第7面试室!$B:$B,0)),IFERROR(INDEX(第8面试室!$AQ:$AQ,MATCH($B32,第8面试室!$B:$B,0)),IFERROR(INDEX(第9面试室!$AQ:$AQ,MATCH($B32,第9面试室!$B:$B,0)),IFERROR(INDEX(第10面试室!$AQ:$AQ,MATCH($B32,第10面试室!$B:$B,0)),0))))))))))</f>
        <v>0</v>
      </c>
      <c r="I32" s="16">
        <f t="shared" si="0"/>
        <v>1</v>
      </c>
      <c r="J32" s="14" t="str">
        <f t="shared" si="1"/>
        <v/>
      </c>
      <c r="K32" s="14"/>
    </row>
    <row r="33" ht="30" customHeight="1" spans="1:11">
      <c r="A33" s="12">
        <v>31</v>
      </c>
      <c r="B33" s="12" t="e">
        <f>INDEX(#REF!,MATCH(考核招聘成绩!D33,#REF!,0))</f>
        <v>#REF!</v>
      </c>
      <c r="C33" s="12" t="s">
        <v>174</v>
      </c>
      <c r="D33" s="13">
        <v>250104010321</v>
      </c>
      <c r="E33" s="13" t="s">
        <v>175</v>
      </c>
      <c r="F33" s="12" t="s">
        <v>48</v>
      </c>
      <c r="G33" s="12">
        <f>INDEX('考核招聘-含招聘人数'!$K:$K,MATCH(考核招聘成绩!F33,'考核招聘-含招聘人数'!$J:$J,0))</f>
        <v>1</v>
      </c>
      <c r="H33" s="14">
        <f>IFERROR(INDEX(#REF!,MATCH($B33,#REF!,0)),IFERROR(INDEX(第2面试室!$BE:$BE,MATCH($B33,第2面试室!$B:$B,0)),IFERROR(INDEX(第3面试室!$BE:$BE,MATCH($B33,第3面试室!$B:$B,0)),IFERROR(INDEX(第4面试室!$BE:$BE,MATCH($B33,第4面试室!$B:$B,0)),IFERROR(INDEX(第5面试室!$BE:$BE,MATCH($B33,第5面试室!$B:$B,0)),IFERROR(INDEX(第6面试室!$BE:$BE,MATCH($B33,第6面试室!$B:$B,0)),IFERROR(INDEX(第7面试室!$AQ:$AQ,MATCH($B33,第7面试室!$B:$B,0)),IFERROR(INDEX(第8面试室!$AQ:$AQ,MATCH($B33,第8面试室!$B:$B,0)),IFERROR(INDEX(第9面试室!$AQ:$AQ,MATCH($B33,第9面试室!$B:$B,0)),IFERROR(INDEX(第10面试室!$AQ:$AQ,MATCH($B33,第10面试室!$B:$B,0)),0))))))))))</f>
        <v>0</v>
      </c>
      <c r="I33" s="16">
        <f t="shared" si="0"/>
        <v>1</v>
      </c>
      <c r="J33" s="14" t="str">
        <f t="shared" si="1"/>
        <v/>
      </c>
      <c r="K33" s="14"/>
    </row>
    <row r="34" ht="30" customHeight="1" spans="1:11">
      <c r="A34" s="12">
        <v>32</v>
      </c>
      <c r="B34" s="12" t="e">
        <f>INDEX(#REF!,MATCH(考核招聘成绩!D34,#REF!,0))</f>
        <v>#REF!</v>
      </c>
      <c r="C34" s="12" t="s">
        <v>176</v>
      </c>
      <c r="D34" s="13">
        <v>250104010322</v>
      </c>
      <c r="E34" s="13" t="s">
        <v>177</v>
      </c>
      <c r="F34" s="12" t="s">
        <v>48</v>
      </c>
      <c r="G34" s="12">
        <f>INDEX('考核招聘-含招聘人数'!$K:$K,MATCH(考核招聘成绩!F34,'考核招聘-含招聘人数'!$J:$J,0))</f>
        <v>1</v>
      </c>
      <c r="H34" s="14">
        <f>IFERROR(INDEX(#REF!,MATCH($B34,#REF!,0)),IFERROR(INDEX(第2面试室!$BE:$BE,MATCH($B34,第2面试室!$B:$B,0)),IFERROR(INDEX(第3面试室!$BE:$BE,MATCH($B34,第3面试室!$B:$B,0)),IFERROR(INDEX(第4面试室!$BE:$BE,MATCH($B34,第4面试室!$B:$B,0)),IFERROR(INDEX(第5面试室!$BE:$BE,MATCH($B34,第5面试室!$B:$B,0)),IFERROR(INDEX(第6面试室!$BE:$BE,MATCH($B34,第6面试室!$B:$B,0)),IFERROR(INDEX(第7面试室!$AQ:$AQ,MATCH($B34,第7面试室!$B:$B,0)),IFERROR(INDEX(第8面试室!$AQ:$AQ,MATCH($B34,第8面试室!$B:$B,0)),IFERROR(INDEX(第9面试室!$AQ:$AQ,MATCH($B34,第9面试室!$B:$B,0)),IFERROR(INDEX(第10面试室!$AQ:$AQ,MATCH($B34,第10面试室!$B:$B,0)),0))))))))))</f>
        <v>0</v>
      </c>
      <c r="I34" s="16">
        <f t="shared" si="0"/>
        <v>1</v>
      </c>
      <c r="J34" s="14" t="str">
        <f t="shared" si="1"/>
        <v/>
      </c>
      <c r="K34" s="14"/>
    </row>
    <row r="35" ht="30" customHeight="1" spans="1:11">
      <c r="A35" s="12">
        <v>33</v>
      </c>
      <c r="B35" s="12" t="e">
        <f>INDEX(#REF!,MATCH(考核招聘成绩!D35,#REF!,0))</f>
        <v>#REF!</v>
      </c>
      <c r="C35" s="12" t="s">
        <v>178</v>
      </c>
      <c r="D35" s="13">
        <v>250104010323</v>
      </c>
      <c r="E35" s="13" t="s">
        <v>179</v>
      </c>
      <c r="F35" s="12" t="s">
        <v>48</v>
      </c>
      <c r="G35" s="12">
        <f>INDEX('考核招聘-含招聘人数'!$K:$K,MATCH(考核招聘成绩!F35,'考核招聘-含招聘人数'!$J:$J,0))</f>
        <v>1</v>
      </c>
      <c r="H35" s="14">
        <f>IFERROR(INDEX(#REF!,MATCH($B35,#REF!,0)),IFERROR(INDEX(第2面试室!$BE:$BE,MATCH($B35,第2面试室!$B:$B,0)),IFERROR(INDEX(第3面试室!$BE:$BE,MATCH($B35,第3面试室!$B:$B,0)),IFERROR(INDEX(第4面试室!$BE:$BE,MATCH($B35,第4面试室!$B:$B,0)),IFERROR(INDEX(第5面试室!$BE:$BE,MATCH($B35,第5面试室!$B:$B,0)),IFERROR(INDEX(第6面试室!$BE:$BE,MATCH($B35,第6面试室!$B:$B,0)),IFERROR(INDEX(第7面试室!$AQ:$AQ,MATCH($B35,第7面试室!$B:$B,0)),IFERROR(INDEX(第8面试室!$AQ:$AQ,MATCH($B35,第8面试室!$B:$B,0)),IFERROR(INDEX(第9面试室!$AQ:$AQ,MATCH($B35,第9面试室!$B:$B,0)),IFERROR(INDEX(第10面试室!$AQ:$AQ,MATCH($B35,第10面试室!$B:$B,0)),0))))))))))</f>
        <v>0</v>
      </c>
      <c r="I35" s="16">
        <f t="shared" si="0"/>
        <v>1</v>
      </c>
      <c r="J35" s="14" t="str">
        <f t="shared" si="1"/>
        <v/>
      </c>
      <c r="K35" s="14"/>
    </row>
    <row r="36" ht="30" customHeight="1" spans="1:11">
      <c r="A36" s="12">
        <v>34</v>
      </c>
      <c r="B36" s="12" t="e">
        <f>INDEX(#REF!,MATCH(考核招聘成绩!D36,#REF!,0))</f>
        <v>#REF!</v>
      </c>
      <c r="C36" s="12" t="s">
        <v>180</v>
      </c>
      <c r="D36" s="13">
        <v>250104010324</v>
      </c>
      <c r="E36" s="13" t="s">
        <v>181</v>
      </c>
      <c r="F36" s="12" t="s">
        <v>48</v>
      </c>
      <c r="G36" s="12">
        <f>INDEX('考核招聘-含招聘人数'!$K:$K,MATCH(考核招聘成绩!F36,'考核招聘-含招聘人数'!$J:$J,0))</f>
        <v>1</v>
      </c>
      <c r="H36" s="14">
        <f>IFERROR(INDEX(#REF!,MATCH($B36,#REF!,0)),IFERROR(INDEX(第2面试室!$BE:$BE,MATCH($B36,第2面试室!$B:$B,0)),IFERROR(INDEX(第3面试室!$BE:$BE,MATCH($B36,第3面试室!$B:$B,0)),IFERROR(INDEX(第4面试室!$BE:$BE,MATCH($B36,第4面试室!$B:$B,0)),IFERROR(INDEX(第5面试室!$BE:$BE,MATCH($B36,第5面试室!$B:$B,0)),IFERROR(INDEX(第6面试室!$BE:$BE,MATCH($B36,第6面试室!$B:$B,0)),IFERROR(INDEX(第7面试室!$AQ:$AQ,MATCH($B36,第7面试室!$B:$B,0)),IFERROR(INDEX(第8面试室!$AQ:$AQ,MATCH($B36,第8面试室!$B:$B,0)),IFERROR(INDEX(第9面试室!$AQ:$AQ,MATCH($B36,第9面试室!$B:$B,0)),IFERROR(INDEX(第10面试室!$AQ:$AQ,MATCH($B36,第10面试室!$B:$B,0)),0))))))))))</f>
        <v>0</v>
      </c>
      <c r="I36" s="16">
        <f t="shared" si="0"/>
        <v>1</v>
      </c>
      <c r="J36" s="14" t="str">
        <f t="shared" si="1"/>
        <v/>
      </c>
      <c r="K36" s="14"/>
    </row>
    <row r="37" ht="30" customHeight="1" spans="1:11">
      <c r="A37" s="12">
        <v>35</v>
      </c>
      <c r="B37" s="12" t="e">
        <f>INDEX(#REF!,MATCH(考核招聘成绩!D37,#REF!,0))</f>
        <v>#REF!</v>
      </c>
      <c r="C37" s="12" t="s">
        <v>182</v>
      </c>
      <c r="D37" s="13">
        <v>250104010325</v>
      </c>
      <c r="E37" s="13" t="s">
        <v>183</v>
      </c>
      <c r="F37" s="12" t="s">
        <v>48</v>
      </c>
      <c r="G37" s="12">
        <f>INDEX('考核招聘-含招聘人数'!$K:$K,MATCH(考核招聘成绩!F37,'考核招聘-含招聘人数'!$J:$J,0))</f>
        <v>1</v>
      </c>
      <c r="H37" s="14">
        <f>IFERROR(INDEX(#REF!,MATCH($B37,#REF!,0)),IFERROR(INDEX(第2面试室!$BE:$BE,MATCH($B37,第2面试室!$B:$B,0)),IFERROR(INDEX(第3面试室!$BE:$BE,MATCH($B37,第3面试室!$B:$B,0)),IFERROR(INDEX(第4面试室!$BE:$BE,MATCH($B37,第4面试室!$B:$B,0)),IFERROR(INDEX(第5面试室!$BE:$BE,MATCH($B37,第5面试室!$B:$B,0)),IFERROR(INDEX(第6面试室!$BE:$BE,MATCH($B37,第6面试室!$B:$B,0)),IFERROR(INDEX(第7面试室!$AQ:$AQ,MATCH($B37,第7面试室!$B:$B,0)),IFERROR(INDEX(第8面试室!$AQ:$AQ,MATCH($B37,第8面试室!$B:$B,0)),IFERROR(INDEX(第9面试室!$AQ:$AQ,MATCH($B37,第9面试室!$B:$B,0)),IFERROR(INDEX(第10面试室!$AQ:$AQ,MATCH($B37,第10面试室!$B:$B,0)),0))))))))))</f>
        <v>0</v>
      </c>
      <c r="I37" s="16">
        <f t="shared" si="0"/>
        <v>1</v>
      </c>
      <c r="J37" s="14" t="str">
        <f t="shared" si="1"/>
        <v/>
      </c>
      <c r="K37" s="14"/>
    </row>
    <row r="38" ht="30" customHeight="1" spans="1:11">
      <c r="A38" s="12">
        <v>36</v>
      </c>
      <c r="B38" s="12" t="e">
        <f>INDEX(#REF!,MATCH(考核招聘成绩!D38,#REF!,0))</f>
        <v>#REF!</v>
      </c>
      <c r="C38" s="12" t="s">
        <v>184</v>
      </c>
      <c r="D38" s="13">
        <v>250104010326</v>
      </c>
      <c r="E38" s="13" t="s">
        <v>185</v>
      </c>
      <c r="F38" s="12" t="s">
        <v>48</v>
      </c>
      <c r="G38" s="12">
        <f>INDEX('考核招聘-含招聘人数'!$K:$K,MATCH(考核招聘成绩!F38,'考核招聘-含招聘人数'!$J:$J,0))</f>
        <v>1</v>
      </c>
      <c r="H38" s="14">
        <f>IFERROR(INDEX(#REF!,MATCH($B38,#REF!,0)),IFERROR(INDEX(第2面试室!$BE:$BE,MATCH($B38,第2面试室!$B:$B,0)),IFERROR(INDEX(第3面试室!$BE:$BE,MATCH($B38,第3面试室!$B:$B,0)),IFERROR(INDEX(第4面试室!$BE:$BE,MATCH($B38,第4面试室!$B:$B,0)),IFERROR(INDEX(第5面试室!$BE:$BE,MATCH($B38,第5面试室!$B:$B,0)),IFERROR(INDEX(第6面试室!$BE:$BE,MATCH($B38,第6面试室!$B:$B,0)),IFERROR(INDEX(第7面试室!$AQ:$AQ,MATCH($B38,第7面试室!$B:$B,0)),IFERROR(INDEX(第8面试室!$AQ:$AQ,MATCH($B38,第8面试室!$B:$B,0)),IFERROR(INDEX(第9面试室!$AQ:$AQ,MATCH($B38,第9面试室!$B:$B,0)),IFERROR(INDEX(第10面试室!$AQ:$AQ,MATCH($B38,第10面试室!$B:$B,0)),0))))))))))</f>
        <v>0</v>
      </c>
      <c r="I38" s="16">
        <f t="shared" si="0"/>
        <v>1</v>
      </c>
      <c r="J38" s="14" t="str">
        <f t="shared" si="1"/>
        <v/>
      </c>
      <c r="K38" s="14"/>
    </row>
    <row r="39" ht="30" customHeight="1" spans="1:11">
      <c r="A39" s="12">
        <v>37</v>
      </c>
      <c r="B39" s="12" t="e">
        <f>INDEX(#REF!,MATCH(考核招聘成绩!D39,#REF!,0))</f>
        <v>#REF!</v>
      </c>
      <c r="C39" s="12" t="s">
        <v>186</v>
      </c>
      <c r="D39" s="13">
        <v>250104010327</v>
      </c>
      <c r="E39" s="13" t="s">
        <v>187</v>
      </c>
      <c r="F39" s="12" t="s">
        <v>48</v>
      </c>
      <c r="G39" s="12">
        <f>INDEX('考核招聘-含招聘人数'!$K:$K,MATCH(考核招聘成绩!F39,'考核招聘-含招聘人数'!$J:$J,0))</f>
        <v>1</v>
      </c>
      <c r="H39" s="14">
        <f>IFERROR(INDEX(#REF!,MATCH($B39,#REF!,0)),IFERROR(INDEX(第2面试室!$BE:$BE,MATCH($B39,第2面试室!$B:$B,0)),IFERROR(INDEX(第3面试室!$BE:$BE,MATCH($B39,第3面试室!$B:$B,0)),IFERROR(INDEX(第4面试室!$BE:$BE,MATCH($B39,第4面试室!$B:$B,0)),IFERROR(INDEX(第5面试室!$BE:$BE,MATCH($B39,第5面试室!$B:$B,0)),IFERROR(INDEX(第6面试室!$BE:$BE,MATCH($B39,第6面试室!$B:$B,0)),IFERROR(INDEX(第7面试室!$AQ:$AQ,MATCH($B39,第7面试室!$B:$B,0)),IFERROR(INDEX(第8面试室!$AQ:$AQ,MATCH($B39,第8面试室!$B:$B,0)),IFERROR(INDEX(第9面试室!$AQ:$AQ,MATCH($B39,第9面试室!$B:$B,0)),IFERROR(INDEX(第10面试室!$AQ:$AQ,MATCH($B39,第10面试室!$B:$B,0)),0))))))))))</f>
        <v>0</v>
      </c>
      <c r="I39" s="16">
        <f t="shared" si="0"/>
        <v>1</v>
      </c>
      <c r="J39" s="14" t="str">
        <f t="shared" si="1"/>
        <v/>
      </c>
      <c r="K39" s="14"/>
    </row>
    <row r="40" ht="30" customHeight="1" spans="1:11">
      <c r="A40" s="12">
        <v>38</v>
      </c>
      <c r="B40" s="12" t="e">
        <f>INDEX(#REF!,MATCH(考核招聘成绩!D40,#REF!,0))</f>
        <v>#REF!</v>
      </c>
      <c r="C40" s="12" t="s">
        <v>188</v>
      </c>
      <c r="D40" s="13">
        <v>250104010328</v>
      </c>
      <c r="E40" s="13" t="s">
        <v>189</v>
      </c>
      <c r="F40" s="12" t="s">
        <v>48</v>
      </c>
      <c r="G40" s="12">
        <f>INDEX('考核招聘-含招聘人数'!$K:$K,MATCH(考核招聘成绩!F40,'考核招聘-含招聘人数'!$J:$J,0))</f>
        <v>1</v>
      </c>
      <c r="H40" s="14">
        <f>IFERROR(INDEX(#REF!,MATCH($B40,#REF!,0)),IFERROR(INDEX(第2面试室!$BE:$BE,MATCH($B40,第2面试室!$B:$B,0)),IFERROR(INDEX(第3面试室!$BE:$BE,MATCH($B40,第3面试室!$B:$B,0)),IFERROR(INDEX(第4面试室!$BE:$BE,MATCH($B40,第4面试室!$B:$B,0)),IFERROR(INDEX(第5面试室!$BE:$BE,MATCH($B40,第5面试室!$B:$B,0)),IFERROR(INDEX(第6面试室!$BE:$BE,MATCH($B40,第6面试室!$B:$B,0)),IFERROR(INDEX(第7面试室!$AQ:$AQ,MATCH($B40,第7面试室!$B:$B,0)),IFERROR(INDEX(第8面试室!$AQ:$AQ,MATCH($B40,第8面试室!$B:$B,0)),IFERROR(INDEX(第9面试室!$AQ:$AQ,MATCH($B40,第9面试室!$B:$B,0)),IFERROR(INDEX(第10面试室!$AQ:$AQ,MATCH($B40,第10面试室!$B:$B,0)),0))))))))))</f>
        <v>0</v>
      </c>
      <c r="I40" s="16">
        <f t="shared" si="0"/>
        <v>1</v>
      </c>
      <c r="J40" s="14" t="str">
        <f t="shared" si="1"/>
        <v/>
      </c>
      <c r="K40" s="14"/>
    </row>
    <row r="41" ht="30" customHeight="1" spans="1:11">
      <c r="A41" s="12">
        <v>39</v>
      </c>
      <c r="B41" s="12" t="e">
        <f>INDEX(#REF!,MATCH(考核招聘成绩!D41,#REF!,0))</f>
        <v>#REF!</v>
      </c>
      <c r="C41" s="12" t="s">
        <v>190</v>
      </c>
      <c r="D41" s="13">
        <v>250104010329</v>
      </c>
      <c r="E41" s="13" t="s">
        <v>191</v>
      </c>
      <c r="F41" s="12" t="s">
        <v>48</v>
      </c>
      <c r="G41" s="12">
        <f>INDEX('考核招聘-含招聘人数'!$K:$K,MATCH(考核招聘成绩!F41,'考核招聘-含招聘人数'!$J:$J,0))</f>
        <v>1</v>
      </c>
      <c r="H41" s="14">
        <f>IFERROR(INDEX(#REF!,MATCH($B41,#REF!,0)),IFERROR(INDEX(第2面试室!$BE:$BE,MATCH($B41,第2面试室!$B:$B,0)),IFERROR(INDEX(第3面试室!$BE:$BE,MATCH($B41,第3面试室!$B:$B,0)),IFERROR(INDEX(第4面试室!$BE:$BE,MATCH($B41,第4面试室!$B:$B,0)),IFERROR(INDEX(第5面试室!$BE:$BE,MATCH($B41,第5面试室!$B:$B,0)),IFERROR(INDEX(第6面试室!$BE:$BE,MATCH($B41,第6面试室!$B:$B,0)),IFERROR(INDEX(第7面试室!$AQ:$AQ,MATCH($B41,第7面试室!$B:$B,0)),IFERROR(INDEX(第8面试室!$AQ:$AQ,MATCH($B41,第8面试室!$B:$B,0)),IFERROR(INDEX(第9面试室!$AQ:$AQ,MATCH($B41,第9面试室!$B:$B,0)),IFERROR(INDEX(第10面试室!$AQ:$AQ,MATCH($B41,第10面试室!$B:$B,0)),0))))))))))</f>
        <v>0</v>
      </c>
      <c r="I41" s="16">
        <f t="shared" si="0"/>
        <v>1</v>
      </c>
      <c r="J41" s="14" t="str">
        <f t="shared" si="1"/>
        <v/>
      </c>
      <c r="K41" s="14"/>
    </row>
    <row r="42" ht="30" customHeight="1" spans="1:11">
      <c r="A42" s="12">
        <v>40</v>
      </c>
      <c r="B42" s="12" t="e">
        <f>INDEX(#REF!,MATCH(考核招聘成绩!D42,#REF!,0))</f>
        <v>#REF!</v>
      </c>
      <c r="C42" s="12" t="s">
        <v>192</v>
      </c>
      <c r="D42" s="13">
        <v>250104010330</v>
      </c>
      <c r="E42" s="13" t="s">
        <v>193</v>
      </c>
      <c r="F42" s="12" t="s">
        <v>48</v>
      </c>
      <c r="G42" s="12">
        <f>INDEX('考核招聘-含招聘人数'!$K:$K,MATCH(考核招聘成绩!F42,'考核招聘-含招聘人数'!$J:$J,0))</f>
        <v>1</v>
      </c>
      <c r="H42" s="14">
        <f>IFERROR(INDEX(#REF!,MATCH($B42,#REF!,0)),IFERROR(INDEX(第2面试室!$BE:$BE,MATCH($B42,第2面试室!$B:$B,0)),IFERROR(INDEX(第3面试室!$BE:$BE,MATCH($B42,第3面试室!$B:$B,0)),IFERROR(INDEX(第4面试室!$BE:$BE,MATCH($B42,第4面试室!$B:$B,0)),IFERROR(INDEX(第5面试室!$BE:$BE,MATCH($B42,第5面试室!$B:$B,0)),IFERROR(INDEX(第6面试室!$BE:$BE,MATCH($B42,第6面试室!$B:$B,0)),IFERROR(INDEX(第7面试室!$AQ:$AQ,MATCH($B42,第7面试室!$B:$B,0)),IFERROR(INDEX(第8面试室!$AQ:$AQ,MATCH($B42,第8面试室!$B:$B,0)),IFERROR(INDEX(第9面试室!$AQ:$AQ,MATCH($B42,第9面试室!$B:$B,0)),IFERROR(INDEX(第10面试室!$AQ:$AQ,MATCH($B42,第10面试室!$B:$B,0)),0))))))))))</f>
        <v>0</v>
      </c>
      <c r="I42" s="16">
        <f t="shared" si="0"/>
        <v>1</v>
      </c>
      <c r="J42" s="14" t="str">
        <f t="shared" si="1"/>
        <v/>
      </c>
      <c r="K42" s="14"/>
    </row>
    <row r="43" ht="30" customHeight="1" spans="1:11">
      <c r="A43" s="12">
        <v>41</v>
      </c>
      <c r="B43" s="12" t="e">
        <f>INDEX(#REF!,MATCH(考核招聘成绩!D43,#REF!,0))</f>
        <v>#REF!</v>
      </c>
      <c r="C43" s="12" t="s">
        <v>194</v>
      </c>
      <c r="D43" s="13">
        <v>250104010331</v>
      </c>
      <c r="E43" s="13" t="s">
        <v>195</v>
      </c>
      <c r="F43" s="12" t="s">
        <v>48</v>
      </c>
      <c r="G43" s="12">
        <f>INDEX('考核招聘-含招聘人数'!$K:$K,MATCH(考核招聘成绩!F43,'考核招聘-含招聘人数'!$J:$J,0))</f>
        <v>1</v>
      </c>
      <c r="H43" s="14">
        <f>IFERROR(INDEX(#REF!,MATCH($B43,#REF!,0)),IFERROR(INDEX(第2面试室!$BE:$BE,MATCH($B43,第2面试室!$B:$B,0)),IFERROR(INDEX(第3面试室!$BE:$BE,MATCH($B43,第3面试室!$B:$B,0)),IFERROR(INDEX(第4面试室!$BE:$BE,MATCH($B43,第4面试室!$B:$B,0)),IFERROR(INDEX(第5面试室!$BE:$BE,MATCH($B43,第5面试室!$B:$B,0)),IFERROR(INDEX(第6面试室!$BE:$BE,MATCH($B43,第6面试室!$B:$B,0)),IFERROR(INDEX(第7面试室!$AQ:$AQ,MATCH($B43,第7面试室!$B:$B,0)),IFERROR(INDEX(第8面试室!$AQ:$AQ,MATCH($B43,第8面试室!$B:$B,0)),IFERROR(INDEX(第9面试室!$AQ:$AQ,MATCH($B43,第9面试室!$B:$B,0)),IFERROR(INDEX(第10面试室!$AQ:$AQ,MATCH($B43,第10面试室!$B:$B,0)),0))))))))))</f>
        <v>0</v>
      </c>
      <c r="I43" s="16">
        <f t="shared" si="0"/>
        <v>1</v>
      </c>
      <c r="J43" s="14" t="str">
        <f t="shared" si="1"/>
        <v/>
      </c>
      <c r="K43" s="14"/>
    </row>
    <row r="44" ht="30" customHeight="1" spans="1:11">
      <c r="A44" s="12">
        <v>42</v>
      </c>
      <c r="B44" s="12" t="e">
        <f>INDEX(#REF!,MATCH(考核招聘成绩!D44,#REF!,0))</f>
        <v>#REF!</v>
      </c>
      <c r="C44" s="12" t="s">
        <v>196</v>
      </c>
      <c r="D44" s="13">
        <v>250104010332</v>
      </c>
      <c r="E44" s="13" t="s">
        <v>197</v>
      </c>
      <c r="F44" s="12" t="s">
        <v>48</v>
      </c>
      <c r="G44" s="12">
        <f>INDEX('考核招聘-含招聘人数'!$K:$K,MATCH(考核招聘成绩!F44,'考核招聘-含招聘人数'!$J:$J,0))</f>
        <v>1</v>
      </c>
      <c r="H44" s="14">
        <f>IFERROR(INDEX(#REF!,MATCH($B44,#REF!,0)),IFERROR(INDEX(第2面试室!$BE:$BE,MATCH($B44,第2面试室!$B:$B,0)),IFERROR(INDEX(第3面试室!$BE:$BE,MATCH($B44,第3面试室!$B:$B,0)),IFERROR(INDEX(第4面试室!$BE:$BE,MATCH($B44,第4面试室!$B:$B,0)),IFERROR(INDEX(第5面试室!$BE:$BE,MATCH($B44,第5面试室!$B:$B,0)),IFERROR(INDEX(第6面试室!$BE:$BE,MATCH($B44,第6面试室!$B:$B,0)),IFERROR(INDEX(第7面试室!$AQ:$AQ,MATCH($B44,第7面试室!$B:$B,0)),IFERROR(INDEX(第8面试室!$AQ:$AQ,MATCH($B44,第8面试室!$B:$B,0)),IFERROR(INDEX(第9面试室!$AQ:$AQ,MATCH($B44,第9面试室!$B:$B,0)),IFERROR(INDEX(第10面试室!$AQ:$AQ,MATCH($B44,第10面试室!$B:$B,0)),0))))))))))</f>
        <v>0</v>
      </c>
      <c r="I44" s="16">
        <f t="shared" si="0"/>
        <v>1</v>
      </c>
      <c r="J44" s="14" t="str">
        <f t="shared" si="1"/>
        <v/>
      </c>
      <c r="K44" s="14"/>
    </row>
    <row r="45" ht="30" customHeight="1" spans="1:11">
      <c r="A45" s="12">
        <v>43</v>
      </c>
      <c r="B45" s="12" t="e">
        <f>INDEX(#REF!,MATCH(考核招聘成绩!D45,#REF!,0))</f>
        <v>#REF!</v>
      </c>
      <c r="C45" s="12" t="s">
        <v>198</v>
      </c>
      <c r="D45" s="13">
        <v>250104010333</v>
      </c>
      <c r="E45" s="13" t="s">
        <v>199</v>
      </c>
      <c r="F45" s="12" t="s">
        <v>48</v>
      </c>
      <c r="G45" s="12">
        <f>INDEX('考核招聘-含招聘人数'!$K:$K,MATCH(考核招聘成绩!F45,'考核招聘-含招聘人数'!$J:$J,0))</f>
        <v>1</v>
      </c>
      <c r="H45" s="14">
        <f>IFERROR(INDEX(#REF!,MATCH($B45,#REF!,0)),IFERROR(INDEX(第2面试室!$BE:$BE,MATCH($B45,第2面试室!$B:$B,0)),IFERROR(INDEX(第3面试室!$BE:$BE,MATCH($B45,第3面试室!$B:$B,0)),IFERROR(INDEX(第4面试室!$BE:$BE,MATCH($B45,第4面试室!$B:$B,0)),IFERROR(INDEX(第5面试室!$BE:$BE,MATCH($B45,第5面试室!$B:$B,0)),IFERROR(INDEX(第6面试室!$BE:$BE,MATCH($B45,第6面试室!$B:$B,0)),IFERROR(INDEX(第7面试室!$AQ:$AQ,MATCH($B45,第7面试室!$B:$B,0)),IFERROR(INDEX(第8面试室!$AQ:$AQ,MATCH($B45,第8面试室!$B:$B,0)),IFERROR(INDEX(第9面试室!$AQ:$AQ,MATCH($B45,第9面试室!$B:$B,0)),IFERROR(INDEX(第10面试室!$AQ:$AQ,MATCH($B45,第10面试室!$B:$B,0)),0))))))))))</f>
        <v>0</v>
      </c>
      <c r="I45" s="16">
        <f t="shared" si="0"/>
        <v>1</v>
      </c>
      <c r="J45" s="14" t="str">
        <f t="shared" si="1"/>
        <v/>
      </c>
      <c r="K45" s="14"/>
    </row>
  </sheetData>
  <mergeCells count="1">
    <mergeCell ref="A1:K1"/>
  </mergeCells>
  <conditionalFormatting sqref="H$1:H$1048576">
    <cfRule type="cellIs" dxfId="1" priority="1" operator="lessThan">
      <formula>60</formula>
    </cfRule>
  </conditionalFormatting>
  <pageMargins left="0.708661417322835" right="0.708661417322835" top="0.748031496062992" bottom="0.748031496062992" header="0.31496062992126" footer="0.31496062992126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67" master="" otherUserPermission="visible"/>
  <rangeList sheetStid="80" master="" otherUserPermission="visible"/>
  <rangeList sheetStid="1" master="" otherUserPermission="visible"/>
  <rangeList sheetStid="39" master="" otherUserPermission="visible"/>
  <rangeList sheetStid="40" master="" otherUserPermission="visible"/>
  <rangeList sheetStid="41" master="" otherUserPermission="visible"/>
  <rangeList sheetStid="77" master="" otherUserPermission="visible"/>
  <rangeList sheetStid="78" master="" otherUserPermission="visible"/>
  <rangeList sheetStid="65" master="" otherUserPermission="visible"/>
  <rangeList sheetStid="85" master="" otherUserPermission="visible"/>
  <rangeList sheetStid="86" master="" otherUserPermission="visible"/>
  <rangeList sheetStid="88" master="" otherUserPermission="visible"/>
  <rangeList sheetStid="7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流水考场面试成绩通知单 </vt:lpstr>
      <vt:lpstr>第2面试室</vt:lpstr>
      <vt:lpstr>第3面试室</vt:lpstr>
      <vt:lpstr>第4面试室</vt:lpstr>
      <vt:lpstr>第5面试室</vt:lpstr>
      <vt:lpstr>第6面试室</vt:lpstr>
      <vt:lpstr>第7面试室</vt:lpstr>
      <vt:lpstr>第8面试室</vt:lpstr>
      <vt:lpstr>第9面试室</vt:lpstr>
      <vt:lpstr>第10面试室</vt:lpstr>
      <vt:lpstr>考核招聘-含招聘人数</vt:lpstr>
      <vt:lpstr>面试成绩及入围考察人员</vt:lpstr>
      <vt:lpstr>考核招聘成绩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微软系统</dc:creator>
  <cp:lastModifiedBy>天涯~小邓邓邓</cp:lastModifiedBy>
  <dcterms:created xsi:type="dcterms:W3CDTF">2015-01-03T00:04:00Z</dcterms:created>
  <cp:lastPrinted>2025-04-19T02:55:00Z</cp:lastPrinted>
  <dcterms:modified xsi:type="dcterms:W3CDTF">2025-04-19T03:55:15Z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3039B62A218145EF8FFC144FDCA99430_12</vt:lpwstr>
  </property>
</Properties>
</file>