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000" windowHeight="90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<sst xmlns="http://schemas.openxmlformats.org/spreadsheetml/2006/main" count="75" uniqueCount="74">
  <si>
    <t>漳河新区2025年“招硕引博”考试综合成绩表</t>
  </si>
  <si>
    <t>主管单位</t>
  </si>
  <si>
    <t>岗位</t>
  </si>
  <si>
    <t>姓名</t>
  </si>
  <si>
    <t>笔试成绩</t>
  </si>
  <si>
    <t>面试成绩</t>
  </si>
  <si>
    <t>综合成绩</t>
  </si>
  <si>
    <t>综合排名</t>
  </si>
  <si>
    <t>漳河新区所属事业单位</t>
  </si>
  <si>
    <r>
      <rPr>
        <sz val="12"/>
        <color rgb="FF000000"/>
        <rFont val="Times New Roman"/>
        <charset val="0"/>
      </rPr>
      <t xml:space="preserve">JM11-01
</t>
    </r>
    <r>
      <rPr>
        <sz val="12"/>
        <color rgb="FF000000"/>
        <rFont val="宋体"/>
        <charset val="0"/>
      </rPr>
      <t>计划招聘</t>
    </r>
    <r>
      <rPr>
        <sz val="12"/>
        <color rgb="FF000000"/>
        <rFont val="Times New Roman"/>
        <charset val="0"/>
      </rPr>
      <t>5</t>
    </r>
    <r>
      <rPr>
        <sz val="12"/>
        <color rgb="FF000000"/>
        <rFont val="宋体"/>
        <charset val="0"/>
      </rPr>
      <t>人</t>
    </r>
  </si>
  <si>
    <t>阮祚旻</t>
  </si>
  <si>
    <t>王露璐</t>
  </si>
  <si>
    <t>廖琬婧</t>
  </si>
  <si>
    <t>任欣雨</t>
  </si>
  <si>
    <t>张润梓</t>
  </si>
  <si>
    <t>李玉婷</t>
  </si>
  <si>
    <t>周博雅</t>
  </si>
  <si>
    <t>王月昕</t>
  </si>
  <si>
    <t>乔雅雯</t>
  </si>
  <si>
    <t>邹璇</t>
  </si>
  <si>
    <t>杨启航</t>
  </si>
  <si>
    <t>曾言</t>
  </si>
  <si>
    <t>操晓燚</t>
  </si>
  <si>
    <t>崔俊</t>
  </si>
  <si>
    <t>刘晨月</t>
  </si>
  <si>
    <r>
      <rPr>
        <sz val="12"/>
        <color rgb="FF000000"/>
        <rFont val="Times New Roman"/>
        <charset val="0"/>
      </rPr>
      <t xml:space="preserve">JM11-02
</t>
    </r>
    <r>
      <rPr>
        <sz val="12"/>
        <color rgb="FF000000"/>
        <rFont val="宋体"/>
        <charset val="0"/>
      </rPr>
      <t>计划招聘</t>
    </r>
    <r>
      <rPr>
        <sz val="12"/>
        <color rgb="FF000000"/>
        <rFont val="Times New Roman"/>
        <charset val="0"/>
      </rPr>
      <t>3</t>
    </r>
    <r>
      <rPr>
        <sz val="12"/>
        <color rgb="FF000000"/>
        <rFont val="宋体"/>
        <charset val="0"/>
      </rPr>
      <t>人</t>
    </r>
  </si>
  <si>
    <t>王蔡琪</t>
  </si>
  <si>
    <t>柯于洁</t>
  </si>
  <si>
    <t>李宇鑫</t>
  </si>
  <si>
    <t>刘凌志</t>
  </si>
  <si>
    <t>田红延</t>
  </si>
  <si>
    <t>刘成</t>
  </si>
  <si>
    <t>薛晓梅</t>
  </si>
  <si>
    <t>蒋雨晨</t>
  </si>
  <si>
    <t>陈永麟</t>
  </si>
  <si>
    <r>
      <rPr>
        <sz val="12"/>
        <color rgb="FF000000"/>
        <rFont val="Times New Roman"/>
        <charset val="0"/>
      </rPr>
      <t xml:space="preserve">JM11-03
</t>
    </r>
    <r>
      <rPr>
        <sz val="12"/>
        <color rgb="FF000000"/>
        <rFont val="宋体"/>
        <charset val="0"/>
      </rPr>
      <t>计划招聘</t>
    </r>
    <r>
      <rPr>
        <sz val="12"/>
        <color rgb="FF000000"/>
        <rFont val="Times New Roman"/>
        <charset val="0"/>
      </rPr>
      <t>2</t>
    </r>
    <r>
      <rPr>
        <sz val="12"/>
        <color rgb="FF000000"/>
        <rFont val="宋体"/>
        <charset val="0"/>
      </rPr>
      <t>人</t>
    </r>
  </si>
  <si>
    <t>杨勇</t>
  </si>
  <si>
    <t>刘紫璇</t>
  </si>
  <si>
    <t>张楚文</t>
  </si>
  <si>
    <t>王诗鑫</t>
  </si>
  <si>
    <t>周尹霜</t>
  </si>
  <si>
    <t>周瑞玲</t>
  </si>
  <si>
    <r>
      <rPr>
        <sz val="12"/>
        <color rgb="FF000000"/>
        <rFont val="Times New Roman"/>
        <charset val="0"/>
      </rPr>
      <t xml:space="preserve">JM11-04
</t>
    </r>
    <r>
      <rPr>
        <sz val="12"/>
        <color rgb="FF000000"/>
        <rFont val="宋体"/>
        <charset val="0"/>
      </rPr>
      <t>计划招聘</t>
    </r>
    <r>
      <rPr>
        <sz val="12"/>
        <color rgb="FF000000"/>
        <rFont val="Times New Roman"/>
        <charset val="0"/>
      </rPr>
      <t>4</t>
    </r>
    <r>
      <rPr>
        <sz val="12"/>
        <color rgb="FF000000"/>
        <rFont val="宋体"/>
        <charset val="0"/>
      </rPr>
      <t>人</t>
    </r>
  </si>
  <si>
    <t>赖妍雪</t>
  </si>
  <si>
    <t>胡清灵</t>
  </si>
  <si>
    <t>余巧燕</t>
  </si>
  <si>
    <t>侯隐洋</t>
  </si>
  <si>
    <t>上官新昕</t>
  </si>
  <si>
    <t>陈颢</t>
  </si>
  <si>
    <t>王雨杨</t>
  </si>
  <si>
    <t>黄雅琦</t>
  </si>
  <si>
    <t>陈俊羽</t>
  </si>
  <si>
    <t>司芒芒</t>
  </si>
  <si>
    <t>孟然</t>
  </si>
  <si>
    <t>焦笑莹</t>
  </si>
  <si>
    <r>
      <rPr>
        <sz val="12"/>
        <color rgb="FF000000"/>
        <rFont val="Times New Roman"/>
        <charset val="0"/>
      </rPr>
      <t xml:space="preserve">JM11-05
</t>
    </r>
    <r>
      <rPr>
        <sz val="12"/>
        <color rgb="FF000000"/>
        <rFont val="宋体"/>
        <charset val="0"/>
      </rPr>
      <t>计划招聘</t>
    </r>
    <r>
      <rPr>
        <sz val="12"/>
        <color rgb="FF000000"/>
        <rFont val="Times New Roman"/>
        <charset val="0"/>
      </rPr>
      <t>1</t>
    </r>
    <r>
      <rPr>
        <sz val="12"/>
        <color rgb="FF000000"/>
        <rFont val="宋体"/>
        <charset val="0"/>
      </rPr>
      <t>人</t>
    </r>
  </si>
  <si>
    <t>王涤</t>
  </si>
  <si>
    <t>白玉佩</t>
  </si>
  <si>
    <t>张玉霞</t>
  </si>
  <si>
    <r>
      <rPr>
        <sz val="12"/>
        <color rgb="FF000000"/>
        <rFont val="Times New Roman"/>
        <charset val="0"/>
      </rPr>
      <t xml:space="preserve">JM11-06
</t>
    </r>
    <r>
      <rPr>
        <sz val="12"/>
        <color rgb="FF000000"/>
        <rFont val="宋体"/>
        <charset val="0"/>
      </rPr>
      <t>计划招聘</t>
    </r>
    <r>
      <rPr>
        <sz val="12"/>
        <color rgb="FF000000"/>
        <rFont val="Times New Roman"/>
        <charset val="0"/>
      </rPr>
      <t>3</t>
    </r>
    <r>
      <rPr>
        <sz val="12"/>
        <color rgb="FF000000"/>
        <rFont val="宋体"/>
        <charset val="0"/>
      </rPr>
      <t>人</t>
    </r>
  </si>
  <si>
    <t>王紫薇</t>
  </si>
  <si>
    <t>许青东</t>
  </si>
  <si>
    <t>汪敏</t>
  </si>
  <si>
    <t>夏晨思</t>
  </si>
  <si>
    <t>彭璐佳</t>
  </si>
  <si>
    <t>吴严岩</t>
  </si>
  <si>
    <t>陈艳丽</t>
  </si>
  <si>
    <t>李稳</t>
  </si>
  <si>
    <t>胡丹梧</t>
  </si>
  <si>
    <t>夏敏林</t>
  </si>
  <si>
    <r>
      <rPr>
        <sz val="12"/>
        <color rgb="FF000000"/>
        <rFont val="Times New Roman"/>
        <charset val="0"/>
      </rPr>
      <t xml:space="preserve">JM11-07
</t>
    </r>
    <r>
      <rPr>
        <sz val="12"/>
        <color rgb="FF000000"/>
        <rFont val="宋体"/>
        <charset val="0"/>
      </rPr>
      <t>计划招聘</t>
    </r>
    <r>
      <rPr>
        <sz val="12"/>
        <color rgb="FF000000"/>
        <rFont val="Times New Roman"/>
        <charset val="0"/>
      </rPr>
      <t>1</t>
    </r>
    <r>
      <rPr>
        <sz val="12"/>
        <color rgb="FF000000"/>
        <rFont val="宋体"/>
        <charset val="0"/>
      </rPr>
      <t>人</t>
    </r>
  </si>
  <si>
    <t>安雨凝</t>
  </si>
  <si>
    <t>唐欣怡</t>
  </si>
  <si>
    <t>聂小琳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</si>
</sst>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7">
    <font>
      <sz val="11"/>
      <color theme="1"/>
      <name val="宋体"/>
      <charset val="134"/>
      <scheme val="minor"/>
    </font>
    <font>
      <sz val="22"/>
      <name val="方正小标宋简体"/>
      <charset val="134"/>
    </font>
    <font>
      <sz val="12"/>
      <name val="黑体"/>
      <charset val="134"/>
    </font>
    <font>
      <sz val="16"/>
      <color theme="1"/>
      <name val="宋体"/>
      <charset val="134"/>
      <scheme val="minor"/>
    </font>
    <font>
      <sz val="12"/>
      <color rgb="FF000000"/>
      <name val="Times New Roman"/>
      <charset val="0"/>
    </font>
    <font>
      <sz val="11"/>
      <color indexed="8"/>
      <name val="宋体"/>
      <charset val="134"/>
      <scheme val="minor"/>
    </font>
    <font>
      <sz val="12"/>
      <color indexed="8"/>
      <name val="Times New Roman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rgb="FF000000"/>
      <name val="宋体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NumberFormat="1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0"/>
  <sheetViews>
    <sheetView tabSelected="1" workbookViewId="0">
      <selection activeCell="E55" sqref="E55"/>
    </sheetView>
  </sheetViews>
  <sheetFormatPr defaultColWidth="9" defaultRowHeight="13.5" outlineLevelCol="6"/>
  <cols>
    <col min="1" max="2" width="14.625" customWidth="1"/>
    <col min="3" max="3" width="17.8583333333333" customWidth="1"/>
    <col min="4" max="6" width="21.425" customWidth="1"/>
    <col min="7" max="7" width="12.3166666666667" customWidth="1"/>
  </cols>
  <sheetData>
    <row r="1" ht="58" customHeight="1" spans="1:7">
      <c r="A1" s="1" t="s">
        <v>0</v>
      </c>
      <c r="B1" s="1"/>
      <c r="C1" s="1"/>
      <c r="D1" s="1"/>
      <c r="E1" s="1"/>
      <c r="F1" s="1"/>
      <c r="G1" s="1"/>
    </row>
    <row r="2" ht="27" customHeight="1" spans="1:7">
      <c r="A2" s="2" t="s">
        <v>1</v>
      </c>
      <c r="B2" s="2" t="s">
        <v>2</v>
      </c>
      <c r="C2" s="2" t="s">
        <v>3</v>
      </c>
      <c r="D2" s="3" t="s">
        <v>4</v>
      </c>
      <c r="E2" s="2" t="s">
        <v>5</v>
      </c>
      <c r="F2" s="2" t="s">
        <v>6</v>
      </c>
      <c r="G2" s="2" t="s">
        <v>7</v>
      </c>
    </row>
    <row r="3" ht="22" customHeight="1" spans="1:7">
      <c r="A3" s="4" t="s">
        <v>8</v>
      </c>
      <c r="B3" s="5" t="s">
        <v>9</v>
      </c>
      <c r="C3" s="6" t="s">
        <v>10</v>
      </c>
      <c r="D3" s="7">
        <v>89.5</v>
      </c>
      <c r="E3" s="7">
        <v>83.38</v>
      </c>
      <c r="F3" s="8">
        <f t="shared" ref="F3:F25" si="0">SUM(D3*40%+E3*60%)</f>
        <v>85.828</v>
      </c>
      <c r="G3" s="8">
        <f>RANK(F3,$F$3:$F$17,0)</f>
        <v>1</v>
      </c>
    </row>
    <row r="4" ht="22" customHeight="1" spans="1:7">
      <c r="A4" s="9"/>
      <c r="B4" s="10"/>
      <c r="C4" s="6" t="s">
        <v>11</v>
      </c>
      <c r="D4" s="7">
        <v>90</v>
      </c>
      <c r="E4" s="7">
        <v>82.6</v>
      </c>
      <c r="F4" s="8">
        <f t="shared" si="0"/>
        <v>85.56</v>
      </c>
      <c r="G4" s="8">
        <f>RANK(F4,$F$3:$F$17,0)</f>
        <v>2</v>
      </c>
    </row>
    <row r="5" ht="22" customHeight="1" spans="1:7">
      <c r="A5" s="9"/>
      <c r="B5" s="10"/>
      <c r="C5" s="6" t="s">
        <v>12</v>
      </c>
      <c r="D5" s="7">
        <v>89.5</v>
      </c>
      <c r="E5" s="7">
        <v>82.78</v>
      </c>
      <c r="F5" s="8">
        <f t="shared" si="0"/>
        <v>85.468</v>
      </c>
      <c r="G5" s="8">
        <f>RANK(F5,$F$3:$F$17,0)</f>
        <v>3</v>
      </c>
    </row>
    <row r="6" ht="22" customHeight="1" spans="1:7">
      <c r="A6" s="9"/>
      <c r="B6" s="10"/>
      <c r="C6" s="6" t="s">
        <v>13</v>
      </c>
      <c r="D6" s="7">
        <v>85.5</v>
      </c>
      <c r="E6" s="7">
        <v>84.64</v>
      </c>
      <c r="F6" s="8">
        <f t="shared" si="0"/>
        <v>84.984</v>
      </c>
      <c r="G6" s="8">
        <f>RANK(F6,$F$3:$F$17,0)</f>
        <v>4</v>
      </c>
    </row>
    <row r="7" ht="22" customHeight="1" spans="1:7">
      <c r="A7" s="9"/>
      <c r="B7" s="10"/>
      <c r="C7" s="6" t="s">
        <v>14</v>
      </c>
      <c r="D7" s="7">
        <v>84</v>
      </c>
      <c r="E7" s="7">
        <v>82.64</v>
      </c>
      <c r="F7" s="8">
        <f t="shared" si="0"/>
        <v>83.184</v>
      </c>
      <c r="G7" s="8">
        <f>RANK(F7,$F$3:$F$17,0)</f>
        <v>5</v>
      </c>
    </row>
    <row r="8" ht="22" customHeight="1" spans="1:7">
      <c r="A8" s="9"/>
      <c r="B8" s="10"/>
      <c r="C8" s="6" t="s">
        <v>15</v>
      </c>
      <c r="D8" s="7">
        <v>84.5</v>
      </c>
      <c r="E8" s="7">
        <v>79.56</v>
      </c>
      <c r="F8" s="8">
        <f t="shared" si="0"/>
        <v>81.536</v>
      </c>
      <c r="G8" s="8">
        <f>RANK(F8,$F$3:$F$17,0)</f>
        <v>6</v>
      </c>
    </row>
    <row r="9" ht="22" customHeight="1" spans="1:7">
      <c r="A9" s="9"/>
      <c r="B9" s="10"/>
      <c r="C9" s="6" t="s">
        <v>16</v>
      </c>
      <c r="D9" s="7">
        <v>78.5</v>
      </c>
      <c r="E9" s="7">
        <v>82.16</v>
      </c>
      <c r="F9" s="8">
        <f t="shared" si="0"/>
        <v>80.696</v>
      </c>
      <c r="G9" s="8">
        <f>RANK(F9,$F$3:$F$17,0)</f>
        <v>7</v>
      </c>
    </row>
    <row r="10" ht="22" customHeight="1" spans="1:7">
      <c r="A10" s="9"/>
      <c r="B10" s="10"/>
      <c r="C10" s="6" t="s">
        <v>17</v>
      </c>
      <c r="D10" s="7">
        <v>77.5</v>
      </c>
      <c r="E10" s="7">
        <v>82.32</v>
      </c>
      <c r="F10" s="8">
        <f t="shared" si="0"/>
        <v>80.392</v>
      </c>
      <c r="G10" s="8">
        <f>RANK(F10,$F$3:$F$17,0)</f>
        <v>8</v>
      </c>
    </row>
    <row r="11" ht="22" customHeight="1" spans="1:7">
      <c r="A11" s="9"/>
      <c r="B11" s="10"/>
      <c r="C11" s="6" t="s">
        <v>18</v>
      </c>
      <c r="D11" s="7">
        <v>76.5</v>
      </c>
      <c r="E11" s="7">
        <v>82.38</v>
      </c>
      <c r="F11" s="8">
        <f t="shared" si="0"/>
        <v>80.028</v>
      </c>
      <c r="G11" s="8">
        <f>RANK(F11,$F$3:$F$17,0)</f>
        <v>9</v>
      </c>
    </row>
    <row r="12" ht="22" customHeight="1" spans="1:7">
      <c r="A12" s="9"/>
      <c r="B12" s="10"/>
      <c r="C12" s="6" t="s">
        <v>19</v>
      </c>
      <c r="D12" s="7">
        <v>78.5</v>
      </c>
      <c r="E12" s="7">
        <v>80.38</v>
      </c>
      <c r="F12" s="8">
        <f t="shared" si="0"/>
        <v>79.628</v>
      </c>
      <c r="G12" s="8">
        <f>RANK(F12,$F$3:$F$17,0)</f>
        <v>10</v>
      </c>
    </row>
    <row r="13" ht="22" customHeight="1" spans="1:7">
      <c r="A13" s="9"/>
      <c r="B13" s="10"/>
      <c r="C13" s="6" t="s">
        <v>20</v>
      </c>
      <c r="D13" s="7">
        <v>81</v>
      </c>
      <c r="E13" s="11">
        <v>77.66</v>
      </c>
      <c r="F13" s="8">
        <f t="shared" si="0"/>
        <v>78.996</v>
      </c>
      <c r="G13" s="8">
        <f>RANK(F13,$F$3:$F$17,0)</f>
        <v>11</v>
      </c>
    </row>
    <row r="14" ht="22" customHeight="1" spans="1:7">
      <c r="A14" s="9"/>
      <c r="B14" s="10"/>
      <c r="C14" s="6" t="s">
        <v>21</v>
      </c>
      <c r="D14" s="7">
        <v>75.5</v>
      </c>
      <c r="E14" s="7">
        <v>78.98</v>
      </c>
      <c r="F14" s="8">
        <f t="shared" si="0"/>
        <v>77.588</v>
      </c>
      <c r="G14" s="8">
        <f>RANK(F14,$F$3:$F$17,0)</f>
        <v>12</v>
      </c>
    </row>
    <row r="15" ht="22" customHeight="1" spans="1:7">
      <c r="A15" s="9"/>
      <c r="B15" s="10"/>
      <c r="C15" s="6" t="s">
        <v>22</v>
      </c>
      <c r="D15" s="7">
        <v>78.5</v>
      </c>
      <c r="E15" s="7">
        <v>76.34</v>
      </c>
      <c r="F15" s="8">
        <f t="shared" si="0"/>
        <v>77.204</v>
      </c>
      <c r="G15" s="8">
        <f>RANK(F15,$F$3:$F$17,0)</f>
        <v>13</v>
      </c>
    </row>
    <row r="16" ht="22" customHeight="1" spans="1:7">
      <c r="A16" s="9"/>
      <c r="B16" s="10"/>
      <c r="C16" s="6" t="s">
        <v>23</v>
      </c>
      <c r="D16" s="7">
        <v>75.5</v>
      </c>
      <c r="E16" s="7">
        <v>77.6</v>
      </c>
      <c r="F16" s="8">
        <f t="shared" si="0"/>
        <v>76.76</v>
      </c>
      <c r="G16" s="8">
        <f>RANK(F16,$F$3:$F$17,0)</f>
        <v>14</v>
      </c>
    </row>
    <row r="17" ht="22" customHeight="1" spans="1:7">
      <c r="A17" s="9"/>
      <c r="B17" s="12"/>
      <c r="C17" s="6" t="s">
        <v>24</v>
      </c>
      <c r="D17" s="7">
        <v>76</v>
      </c>
      <c r="E17" s="7">
        <v>76.82</v>
      </c>
      <c r="F17" s="8">
        <f t="shared" si="0"/>
        <v>76.492</v>
      </c>
      <c r="G17" s="8">
        <f>RANK(F17,$F$3:$F$17,0)</f>
        <v>15</v>
      </c>
    </row>
    <row r="18" ht="22" customHeight="1" spans="1:7">
      <c r="A18" s="9"/>
      <c r="B18" s="13" t="s">
        <v>25</v>
      </c>
      <c r="C18" s="6" t="s">
        <v>26</v>
      </c>
      <c r="D18" s="7">
        <v>85.5</v>
      </c>
      <c r="E18" s="7">
        <v>82.48</v>
      </c>
      <c r="F18" s="8">
        <f t="shared" si="0"/>
        <v>83.688</v>
      </c>
      <c r="G18" s="8">
        <f t="shared" ref="G18:G26" si="1">RANK(F18,$F$18:$F$26,0)</f>
        <v>1</v>
      </c>
    </row>
    <row r="19" ht="22" customHeight="1" spans="1:7">
      <c r="A19" s="9"/>
      <c r="B19" s="14"/>
      <c r="C19" s="6" t="s">
        <v>27</v>
      </c>
      <c r="D19" s="7">
        <v>78.5</v>
      </c>
      <c r="E19" s="7">
        <v>82.32</v>
      </c>
      <c r="F19" s="8">
        <f t="shared" si="0"/>
        <v>80.792</v>
      </c>
      <c r="G19" s="8">
        <f t="shared" si="1"/>
        <v>2</v>
      </c>
    </row>
    <row r="20" ht="22" customHeight="1" spans="1:7">
      <c r="A20" s="9"/>
      <c r="B20" s="14"/>
      <c r="C20" s="6" t="s">
        <v>28</v>
      </c>
      <c r="D20" s="7">
        <v>75.5</v>
      </c>
      <c r="E20" s="7">
        <v>82.34</v>
      </c>
      <c r="F20" s="8">
        <f t="shared" si="0"/>
        <v>79.604</v>
      </c>
      <c r="G20" s="8">
        <f t="shared" si="1"/>
        <v>3</v>
      </c>
    </row>
    <row r="21" ht="22" customHeight="1" spans="1:7">
      <c r="A21" s="9"/>
      <c r="B21" s="14"/>
      <c r="C21" s="6" t="s">
        <v>29</v>
      </c>
      <c r="D21" s="7">
        <v>81.5</v>
      </c>
      <c r="E21" s="7">
        <v>77.82</v>
      </c>
      <c r="F21" s="8">
        <f t="shared" si="0"/>
        <v>79.292</v>
      </c>
      <c r="G21" s="8">
        <f t="shared" si="1"/>
        <v>4</v>
      </c>
    </row>
    <row r="22" ht="22" customHeight="1" spans="1:7">
      <c r="A22" s="9"/>
      <c r="B22" s="14"/>
      <c r="C22" s="6" t="s">
        <v>30</v>
      </c>
      <c r="D22" s="7">
        <v>76.5</v>
      </c>
      <c r="E22" s="7">
        <v>80.82</v>
      </c>
      <c r="F22" s="8">
        <f t="shared" si="0"/>
        <v>79.092</v>
      </c>
      <c r="G22" s="8">
        <f t="shared" si="1"/>
        <v>5</v>
      </c>
    </row>
    <row r="23" ht="22" customHeight="1" spans="1:7">
      <c r="A23" s="9"/>
      <c r="B23" s="14"/>
      <c r="C23" s="6" t="s">
        <v>31</v>
      </c>
      <c r="D23" s="7">
        <v>75</v>
      </c>
      <c r="E23" s="7">
        <v>80.74</v>
      </c>
      <c r="F23" s="8">
        <f t="shared" si="0"/>
        <v>78.444</v>
      </c>
      <c r="G23" s="8">
        <f t="shared" si="1"/>
        <v>6</v>
      </c>
    </row>
    <row r="24" ht="22" customHeight="1" spans="1:7">
      <c r="A24" s="9"/>
      <c r="B24" s="14"/>
      <c r="C24" s="6" t="s">
        <v>32</v>
      </c>
      <c r="D24" s="7">
        <v>70.5</v>
      </c>
      <c r="E24" s="7">
        <v>83.04</v>
      </c>
      <c r="F24" s="8">
        <f t="shared" si="0"/>
        <v>78.024</v>
      </c>
      <c r="G24" s="8">
        <f t="shared" si="1"/>
        <v>7</v>
      </c>
    </row>
    <row r="25" ht="22" customHeight="1" spans="1:7">
      <c r="A25" s="9"/>
      <c r="B25" s="14"/>
      <c r="C25" s="6" t="s">
        <v>33</v>
      </c>
      <c r="D25" s="7">
        <v>71.5</v>
      </c>
      <c r="E25" s="7">
        <v>78.72</v>
      </c>
      <c r="F25" s="8">
        <f t="shared" si="0"/>
        <v>75.832</v>
      </c>
      <c r="G25" s="8">
        <f t="shared" si="1"/>
        <v>8</v>
      </c>
    </row>
    <row r="26" ht="22" customHeight="1" spans="1:7">
      <c r="A26" s="9"/>
      <c r="B26" s="15"/>
      <c r="C26" s="6" t="s">
        <v>34</v>
      </c>
      <c r="D26" s="7">
        <v>69.5</v>
      </c>
      <c r="E26" s="7">
        <v>0</v>
      </c>
      <c r="F26" s="8">
        <v>0</v>
      </c>
      <c r="G26" s="8">
        <f t="shared" si="1"/>
        <v>9</v>
      </c>
    </row>
    <row r="27" ht="22" customHeight="1" spans="1:7">
      <c r="A27" s="9"/>
      <c r="B27" s="13" t="s">
        <v>35</v>
      </c>
      <c r="C27" s="6" t="s">
        <v>36</v>
      </c>
      <c r="D27" s="7">
        <v>80</v>
      </c>
      <c r="E27" s="7">
        <v>84</v>
      </c>
      <c r="F27" s="8">
        <f t="shared" ref="F27:F60" si="2">SUM(D27*40%+E27*60%)</f>
        <v>82.4</v>
      </c>
      <c r="G27" s="8">
        <f t="shared" ref="G27:G32" si="3">RANK(F27,$F$27:$F$32,0)</f>
        <v>1</v>
      </c>
    </row>
    <row r="28" ht="22" customHeight="1" spans="1:7">
      <c r="A28" s="9"/>
      <c r="B28" s="16"/>
      <c r="C28" s="6" t="s">
        <v>37</v>
      </c>
      <c r="D28" s="7">
        <v>82</v>
      </c>
      <c r="E28" s="7">
        <v>82.06</v>
      </c>
      <c r="F28" s="8">
        <f t="shared" si="2"/>
        <v>82.036</v>
      </c>
      <c r="G28" s="8">
        <f t="shared" si="3"/>
        <v>2</v>
      </c>
    </row>
    <row r="29" ht="22" customHeight="1" spans="1:7">
      <c r="A29" s="9"/>
      <c r="B29" s="16"/>
      <c r="C29" s="6" t="s">
        <v>38</v>
      </c>
      <c r="D29" s="7">
        <v>73</v>
      </c>
      <c r="E29" s="7">
        <v>84.36</v>
      </c>
      <c r="F29" s="8">
        <f t="shared" si="2"/>
        <v>79.816</v>
      </c>
      <c r="G29" s="8">
        <f t="shared" si="3"/>
        <v>3</v>
      </c>
    </row>
    <row r="30" ht="22" customHeight="1" spans="1:7">
      <c r="A30" s="9"/>
      <c r="B30" s="16"/>
      <c r="C30" s="6" t="s">
        <v>39</v>
      </c>
      <c r="D30" s="7">
        <v>75.5</v>
      </c>
      <c r="E30" s="7">
        <v>81.02</v>
      </c>
      <c r="F30" s="8">
        <f t="shared" si="2"/>
        <v>78.812</v>
      </c>
      <c r="G30" s="8">
        <f t="shared" si="3"/>
        <v>4</v>
      </c>
    </row>
    <row r="31" ht="22" customHeight="1" spans="1:7">
      <c r="A31" s="9"/>
      <c r="B31" s="16"/>
      <c r="C31" s="6" t="s">
        <v>40</v>
      </c>
      <c r="D31" s="7">
        <v>76.5</v>
      </c>
      <c r="E31" s="7">
        <v>80.16</v>
      </c>
      <c r="F31" s="8">
        <f t="shared" si="2"/>
        <v>78.696</v>
      </c>
      <c r="G31" s="8">
        <f t="shared" si="3"/>
        <v>5</v>
      </c>
    </row>
    <row r="32" ht="22" customHeight="1" spans="1:7">
      <c r="A32" s="17"/>
      <c r="B32" s="18"/>
      <c r="C32" s="6" t="s">
        <v>41</v>
      </c>
      <c r="D32" s="7">
        <v>72</v>
      </c>
      <c r="E32" s="7">
        <v>82.28</v>
      </c>
      <c r="F32" s="8">
        <f t="shared" si="2"/>
        <v>78.168</v>
      </c>
      <c r="G32" s="8">
        <f t="shared" si="3"/>
        <v>6</v>
      </c>
    </row>
    <row r="33" ht="22" customHeight="1" spans="1:7">
      <c r="A33" s="19" t="s">
        <v>8</v>
      </c>
      <c r="B33" s="5" t="s">
        <v>42</v>
      </c>
      <c r="C33" s="6" t="s">
        <v>43</v>
      </c>
      <c r="D33" s="7">
        <v>85.5</v>
      </c>
      <c r="E33" s="7">
        <v>84.26</v>
      </c>
      <c r="F33" s="8">
        <f t="shared" si="2"/>
        <v>84.756</v>
      </c>
      <c r="G33" s="8">
        <v>1</v>
      </c>
    </row>
    <row r="34" ht="22" customHeight="1" spans="1:7">
      <c r="A34" s="19"/>
      <c r="B34" s="10"/>
      <c r="C34" s="6" t="s">
        <v>44</v>
      </c>
      <c r="D34" s="7">
        <v>77.5</v>
      </c>
      <c r="E34" s="7">
        <v>85.94</v>
      </c>
      <c r="F34" s="8">
        <f t="shared" si="2"/>
        <v>82.564</v>
      </c>
      <c r="G34" s="8">
        <v>2</v>
      </c>
    </row>
    <row r="35" ht="22" customHeight="1" spans="1:7">
      <c r="A35" s="19"/>
      <c r="B35" s="10"/>
      <c r="C35" s="6" t="s">
        <v>45</v>
      </c>
      <c r="D35" s="7">
        <v>80.5</v>
      </c>
      <c r="E35" s="7">
        <v>83.38</v>
      </c>
      <c r="F35" s="8">
        <f t="shared" si="2"/>
        <v>82.228</v>
      </c>
      <c r="G35" s="8">
        <v>3</v>
      </c>
    </row>
    <row r="36" ht="22" customHeight="1" spans="1:7">
      <c r="A36" s="19"/>
      <c r="B36" s="10"/>
      <c r="C36" s="6" t="s">
        <v>46</v>
      </c>
      <c r="D36" s="7">
        <v>78</v>
      </c>
      <c r="E36" s="7">
        <v>85</v>
      </c>
      <c r="F36" s="8">
        <f t="shared" si="2"/>
        <v>82.2</v>
      </c>
      <c r="G36" s="8">
        <v>4</v>
      </c>
    </row>
    <row r="37" ht="22" customHeight="1" spans="1:7">
      <c r="A37" s="19"/>
      <c r="B37" s="10"/>
      <c r="C37" s="6" t="s">
        <v>47</v>
      </c>
      <c r="D37" s="7">
        <v>78.5</v>
      </c>
      <c r="E37" s="7">
        <v>84.24</v>
      </c>
      <c r="F37" s="8">
        <f t="shared" si="2"/>
        <v>81.944</v>
      </c>
      <c r="G37" s="8">
        <v>5</v>
      </c>
    </row>
    <row r="38" ht="22" customHeight="1" spans="1:7">
      <c r="A38" s="19"/>
      <c r="B38" s="10"/>
      <c r="C38" s="6" t="s">
        <v>48</v>
      </c>
      <c r="D38" s="7">
        <v>81</v>
      </c>
      <c r="E38" s="7">
        <v>82.1</v>
      </c>
      <c r="F38" s="8">
        <f t="shared" si="2"/>
        <v>81.66</v>
      </c>
      <c r="G38" s="8">
        <v>6</v>
      </c>
    </row>
    <row r="39" ht="22" customHeight="1" spans="1:7">
      <c r="A39" s="19"/>
      <c r="B39" s="10"/>
      <c r="C39" s="6" t="s">
        <v>49</v>
      </c>
      <c r="D39" s="7">
        <v>79.5</v>
      </c>
      <c r="E39" s="7">
        <v>82.6</v>
      </c>
      <c r="F39" s="8">
        <f t="shared" si="2"/>
        <v>81.36</v>
      </c>
      <c r="G39" s="8">
        <v>7</v>
      </c>
    </row>
    <row r="40" ht="22" customHeight="1" spans="1:7">
      <c r="A40" s="19"/>
      <c r="B40" s="10"/>
      <c r="C40" s="6" t="s">
        <v>50</v>
      </c>
      <c r="D40" s="7">
        <v>74.5</v>
      </c>
      <c r="E40" s="7">
        <v>85</v>
      </c>
      <c r="F40" s="8">
        <f t="shared" si="2"/>
        <v>80.8</v>
      </c>
      <c r="G40" s="8">
        <v>8</v>
      </c>
    </row>
    <row r="41" ht="22" customHeight="1" spans="1:7">
      <c r="A41" s="19"/>
      <c r="B41" s="10"/>
      <c r="C41" s="6" t="s">
        <v>51</v>
      </c>
      <c r="D41" s="7">
        <v>73.5</v>
      </c>
      <c r="E41" s="7">
        <v>84.46</v>
      </c>
      <c r="F41" s="8">
        <f t="shared" si="2"/>
        <v>80.076</v>
      </c>
      <c r="G41" s="8">
        <v>9</v>
      </c>
    </row>
    <row r="42" ht="22" customHeight="1" spans="1:7">
      <c r="A42" s="19"/>
      <c r="B42" s="10"/>
      <c r="C42" s="6" t="s">
        <v>52</v>
      </c>
      <c r="D42" s="7">
        <v>75.5</v>
      </c>
      <c r="E42" s="7">
        <v>83.02</v>
      </c>
      <c r="F42" s="8">
        <f t="shared" si="2"/>
        <v>80.012</v>
      </c>
      <c r="G42" s="8">
        <v>10</v>
      </c>
    </row>
    <row r="43" ht="22" customHeight="1" spans="1:7">
      <c r="A43" s="19"/>
      <c r="B43" s="10"/>
      <c r="C43" s="6" t="s">
        <v>53</v>
      </c>
      <c r="D43" s="7">
        <v>73.5</v>
      </c>
      <c r="E43" s="7">
        <v>82.8</v>
      </c>
      <c r="F43" s="8">
        <f t="shared" si="2"/>
        <v>79.08</v>
      </c>
      <c r="G43" s="8">
        <v>11</v>
      </c>
    </row>
    <row r="44" ht="22" customHeight="1" spans="1:7">
      <c r="A44" s="19"/>
      <c r="B44" s="10"/>
      <c r="C44" s="6" t="s">
        <v>54</v>
      </c>
      <c r="D44" s="7">
        <v>74.5</v>
      </c>
      <c r="E44" s="7">
        <v>80.7</v>
      </c>
      <c r="F44" s="8">
        <f t="shared" si="2"/>
        <v>78.22</v>
      </c>
      <c r="G44" s="8">
        <v>12</v>
      </c>
    </row>
    <row r="45" ht="22" customHeight="1" spans="1:7">
      <c r="A45" s="19"/>
      <c r="B45" s="5" t="s">
        <v>55</v>
      </c>
      <c r="C45" s="6" t="s">
        <v>56</v>
      </c>
      <c r="D45" s="7">
        <v>72</v>
      </c>
      <c r="E45" s="7">
        <v>85.26</v>
      </c>
      <c r="F45" s="8">
        <f t="shared" si="2"/>
        <v>79.956</v>
      </c>
      <c r="G45" s="8">
        <v>1</v>
      </c>
    </row>
    <row r="46" ht="22" customHeight="1" spans="1:7">
      <c r="A46" s="19"/>
      <c r="B46" s="10"/>
      <c r="C46" s="6" t="s">
        <v>57</v>
      </c>
      <c r="D46" s="7">
        <v>73.5</v>
      </c>
      <c r="E46" s="7">
        <v>83.88</v>
      </c>
      <c r="F46" s="8">
        <f t="shared" si="2"/>
        <v>79.728</v>
      </c>
      <c r="G46" s="8">
        <v>2</v>
      </c>
    </row>
    <row r="47" ht="22" customHeight="1" spans="1:7">
      <c r="A47" s="19"/>
      <c r="B47" s="10"/>
      <c r="C47" s="6" t="s">
        <v>58</v>
      </c>
      <c r="D47" s="7">
        <v>75</v>
      </c>
      <c r="E47" s="7">
        <v>82.56</v>
      </c>
      <c r="F47" s="8">
        <f t="shared" si="2"/>
        <v>79.536</v>
      </c>
      <c r="G47" s="8">
        <v>3</v>
      </c>
    </row>
    <row r="48" ht="22" customHeight="1" spans="1:7">
      <c r="A48" s="19"/>
      <c r="B48" s="5" t="s">
        <v>59</v>
      </c>
      <c r="C48" s="6" t="s">
        <v>60</v>
      </c>
      <c r="D48" s="7">
        <v>81.5</v>
      </c>
      <c r="E48" s="7">
        <v>82.96</v>
      </c>
      <c r="F48" s="8">
        <f t="shared" si="2"/>
        <v>82.376</v>
      </c>
      <c r="G48" s="8">
        <v>1</v>
      </c>
    </row>
    <row r="49" ht="22" customHeight="1" spans="1:7">
      <c r="A49" s="19"/>
      <c r="B49" s="10"/>
      <c r="C49" s="6" t="s">
        <v>61</v>
      </c>
      <c r="D49" s="7">
        <v>76</v>
      </c>
      <c r="E49" s="7">
        <v>85.9</v>
      </c>
      <c r="F49" s="8">
        <f t="shared" si="2"/>
        <v>81.94</v>
      </c>
      <c r="G49" s="8">
        <v>2</v>
      </c>
    </row>
    <row r="50" ht="22" customHeight="1" spans="1:7">
      <c r="A50" s="19"/>
      <c r="B50" s="10"/>
      <c r="C50" s="6" t="s">
        <v>62</v>
      </c>
      <c r="D50" s="7">
        <v>74.5</v>
      </c>
      <c r="E50" s="7">
        <v>85.06</v>
      </c>
      <c r="F50" s="8">
        <f t="shared" si="2"/>
        <v>80.836</v>
      </c>
      <c r="G50" s="8">
        <v>3</v>
      </c>
    </row>
    <row r="51" ht="22" customHeight="1" spans="1:7">
      <c r="A51" s="19"/>
      <c r="B51" s="10"/>
      <c r="C51" s="6" t="s">
        <v>63</v>
      </c>
      <c r="D51" s="7">
        <v>75</v>
      </c>
      <c r="E51" s="7">
        <v>83.68</v>
      </c>
      <c r="F51" s="8">
        <f t="shared" si="2"/>
        <v>80.208</v>
      </c>
      <c r="G51" s="8">
        <v>4</v>
      </c>
    </row>
    <row r="52" ht="22" customHeight="1" spans="1:7">
      <c r="A52" s="19"/>
      <c r="B52" s="10"/>
      <c r="C52" s="6" t="s">
        <v>64</v>
      </c>
      <c r="D52" s="7">
        <v>69.5</v>
      </c>
      <c r="E52" s="7">
        <v>85.4</v>
      </c>
      <c r="F52" s="8">
        <f t="shared" si="2"/>
        <v>79.04</v>
      </c>
      <c r="G52" s="8">
        <v>5</v>
      </c>
    </row>
    <row r="53" ht="22" customHeight="1" spans="1:7">
      <c r="A53" s="19"/>
      <c r="B53" s="10"/>
      <c r="C53" s="6" t="s">
        <v>65</v>
      </c>
      <c r="D53" s="7">
        <v>70.5</v>
      </c>
      <c r="E53" s="7">
        <v>84.2</v>
      </c>
      <c r="F53" s="8">
        <f t="shared" si="2"/>
        <v>78.72</v>
      </c>
      <c r="G53" s="8">
        <v>6</v>
      </c>
    </row>
    <row r="54" ht="22" customHeight="1" spans="1:7">
      <c r="A54" s="19"/>
      <c r="B54" s="10"/>
      <c r="C54" s="6" t="s">
        <v>66</v>
      </c>
      <c r="D54" s="7">
        <v>70.5</v>
      </c>
      <c r="E54" s="7">
        <v>84.16</v>
      </c>
      <c r="F54" s="8">
        <f t="shared" si="2"/>
        <v>78.696</v>
      </c>
      <c r="G54" s="8">
        <v>7</v>
      </c>
    </row>
    <row r="55" ht="22" customHeight="1" spans="1:7">
      <c r="A55" s="19"/>
      <c r="B55" s="10"/>
      <c r="C55" s="6" t="s">
        <v>67</v>
      </c>
      <c r="D55" s="7">
        <v>69</v>
      </c>
      <c r="E55" s="7">
        <v>83.7</v>
      </c>
      <c r="F55" s="8">
        <f t="shared" si="2"/>
        <v>77.82</v>
      </c>
      <c r="G55" s="8">
        <v>8</v>
      </c>
    </row>
    <row r="56" ht="22" customHeight="1" spans="1:7">
      <c r="A56" s="19"/>
      <c r="B56" s="10"/>
      <c r="C56" s="6" t="s">
        <v>68</v>
      </c>
      <c r="D56" s="7">
        <v>69</v>
      </c>
      <c r="E56" s="7">
        <v>83.48</v>
      </c>
      <c r="F56" s="8">
        <f t="shared" si="2"/>
        <v>77.688</v>
      </c>
      <c r="G56" s="8">
        <v>9</v>
      </c>
    </row>
    <row r="57" ht="22" customHeight="1" spans="1:7">
      <c r="A57" s="19"/>
      <c r="B57" s="10"/>
      <c r="C57" s="6" t="s">
        <v>69</v>
      </c>
      <c r="D57" s="7">
        <v>70.5</v>
      </c>
      <c r="E57" s="7">
        <v>81.8</v>
      </c>
      <c r="F57" s="8">
        <f t="shared" si="2"/>
        <v>77.28</v>
      </c>
      <c r="G57" s="8">
        <v>10</v>
      </c>
    </row>
    <row r="58" ht="22" customHeight="1" spans="1:7">
      <c r="A58" s="19"/>
      <c r="B58" s="5" t="s">
        <v>70</v>
      </c>
      <c r="C58" s="6" t="s">
        <v>71</v>
      </c>
      <c r="D58" s="7">
        <v>77.5</v>
      </c>
      <c r="E58" s="7">
        <v>86.04</v>
      </c>
      <c r="F58" s="8">
        <f t="shared" si="2"/>
        <v>82.624</v>
      </c>
      <c r="G58" s="8">
        <v>1</v>
      </c>
    </row>
    <row r="59" ht="22" customHeight="1" spans="1:7">
      <c r="A59" s="19"/>
      <c r="B59" s="10"/>
      <c r="C59" s="6" t="s">
        <v>72</v>
      </c>
      <c r="D59" s="7">
        <v>67.5</v>
      </c>
      <c r="E59" s="7">
        <v>85.04</v>
      </c>
      <c r="F59" s="8">
        <f t="shared" si="2"/>
        <v>78.024</v>
      </c>
      <c r="G59" s="8">
        <v>2</v>
      </c>
    </row>
    <row r="60" ht="22" customHeight="1" spans="1:7">
      <c r="A60" s="19"/>
      <c r="B60" s="10"/>
      <c r="C60" s="6" t="s">
        <v>73</v>
      </c>
      <c r="D60" s="7">
        <v>67</v>
      </c>
      <c r="E60" s="7">
        <v>84.72</v>
      </c>
      <c r="F60" s="8">
        <f t="shared" si="2"/>
        <v>77.632</v>
      </c>
      <c r="G60" s="8">
        <v>3</v>
      </c>
    </row>
  </sheetData>
  <mergeCells count="10">
    <mergeCell ref="A1:G1"/>
    <mergeCell ref="A3:A32"/>
    <mergeCell ref="A33:A60"/>
    <mergeCell ref="B3:B17"/>
    <mergeCell ref="B18:B26"/>
    <mergeCell ref="B27:B32"/>
    <mergeCell ref="B33:B44"/>
    <mergeCell ref="B45:B47"/>
    <mergeCell ref="B48:B57"/>
    <mergeCell ref="B58:B60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2025-04-21T12:50:33Z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19245A8C07A04161A4730B1BDFDEDBF6_13</vt:lpwstr>
  </property>
</Properties>
</file>