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50" windowHeight="11250" activeTab="1"/>
  </bookViews>
  <sheets>
    <sheet name="面试" sheetId="1" r:id="rId1"/>
    <sheet name="总成绩" sheetId="4" r:id="rId2"/>
    <sheet name="Sheet2" sheetId="2" r:id="rId3"/>
    <sheet name="Sheet3" sheetId="3" r:id="rId4"/>
  </sheets>
  <definedNames>
    <definedName name="_xlnm.Print_Titles" localSheetId="1">总成绩!$1:$2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<sst xmlns="http://schemas.openxmlformats.org/spreadsheetml/2006/main" count="142" uniqueCount="62">
  <si>
    <t>计分员用表（三）</t>
  </si>
  <si>
    <t>2025年巴中市检察系统公开考试录用聘用制书记员面试成绩排名表</t>
  </si>
  <si>
    <t>面试考生序号</t>
  </si>
  <si>
    <t>考生姓名</t>
  </si>
  <si>
    <t>性别</t>
  </si>
  <si>
    <t>准考证号</t>
  </si>
  <si>
    <t>面试成绩</t>
  </si>
  <si>
    <t>报考单位</t>
  </si>
  <si>
    <t>报考职位</t>
  </si>
  <si>
    <t>排名</t>
  </si>
  <si>
    <t>苗敏</t>
  </si>
  <si>
    <t>男</t>
  </si>
  <si>
    <t>20250100128</t>
  </si>
  <si>
    <t>市检察院</t>
  </si>
  <si>
    <t>李海清</t>
  </si>
  <si>
    <t>女</t>
  </si>
  <si>
    <t>20250400533</t>
  </si>
  <si>
    <t>通江县院</t>
  </si>
  <si>
    <t>宋蛟</t>
  </si>
  <si>
    <t>20250100404</t>
  </si>
  <si>
    <t>何胜德</t>
  </si>
  <si>
    <t>辛美霖</t>
  </si>
  <si>
    <t>黄河清</t>
  </si>
  <si>
    <t>刘凤鸣</t>
  </si>
  <si>
    <t>南江县院</t>
  </si>
  <si>
    <t>朱洪林</t>
  </si>
  <si>
    <t>巴州区院</t>
  </si>
  <si>
    <t>李莉珍</t>
  </si>
  <si>
    <t>任天莹</t>
  </si>
  <si>
    <t>司杜阿华</t>
  </si>
  <si>
    <t>马维黎</t>
  </si>
  <si>
    <t>童金蓉</t>
  </si>
  <si>
    <t>李春</t>
  </si>
  <si>
    <t>陈雅汐</t>
  </si>
  <si>
    <t>苟元章</t>
  </si>
  <si>
    <t>陈龙</t>
  </si>
  <si>
    <t>景春山</t>
  </si>
  <si>
    <t>向彩虹</t>
  </si>
  <si>
    <t>吴飞英</t>
  </si>
  <si>
    <t>范子芳</t>
  </si>
  <si>
    <t>苏若涵</t>
  </si>
  <si>
    <t>张悦</t>
  </si>
  <si>
    <t>孙高峰</t>
  </si>
  <si>
    <t>罗苏郦</t>
  </si>
  <si>
    <t>蒲萧全</t>
  </si>
  <si>
    <t>计分员签名：</t>
  </si>
  <si>
    <t>监督员签名：</t>
  </si>
  <si>
    <t>注：“考生姓名”栏，在当天面试结束后，再由计分员填写，监督员复核。</t>
  </si>
  <si>
    <t>巴中市检察机关2025年度公开招聘聘用制书记员笔试面试总成绩及
体检人员名单</t>
  </si>
  <si>
    <t>序号</t>
  </si>
  <si>
    <t>笔试成绩</t>
  </si>
  <si>
    <t>笔试
折合成绩</t>
  </si>
  <si>
    <t>加分</t>
  </si>
  <si>
    <t>面试
折合成绩</t>
  </si>
  <si>
    <t>总成绩</t>
  </si>
  <si>
    <t>报考职位
排名</t>
  </si>
  <si>
    <t>是否进入体检</t>
  </si>
  <si>
    <t>备注</t>
  </si>
  <si>
    <t>是</t>
  </si>
  <si>
    <t>否</t>
  </si>
  <si>
    <t>C证加1分</t>
  </si>
  <si>
    <t>A证加3分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</si>
</sst>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49" fontId="4" fillId="0" borderId="1" xfId="51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vertical="center"/>
    </xf>
    <xf numFmtId="31" fontId="0" fillId="0" borderId="0" xfId="0" applyNumberFormat="1" applyAlignment="1">
      <alignment vertical="center"/>
    </xf>
    <xf numFmtId="176" fontId="0" fillId="0" borderId="0" xfId="0" applyNumberFormat="1" applyAlignment="1">
      <alignment horizontal="left" vertical="center"/>
    </xf>
    <xf numFmtId="0" fontId="6" fillId="0" borderId="0" xfId="0" applyFont="1" applyAlignment="1">
      <alignment horizontal="left" vertical="center"/>
    </xf>
    <xf numFmtId="177" fontId="1" fillId="0" borderId="0" xfId="0" applyNumberFormat="1" applyFont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0" fillId="0" borderId="0" xfId="0" applyNumberFormat="1" applyBorder="1" applyAlignment="1">
      <alignment vertical="center"/>
    </xf>
    <xf numFmtId="177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5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3" xfId="51"/>
    <cellStyle name="常规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J29" sqref="J29"/>
    </sheetView>
  </sheetViews>
  <sheetFormatPr defaultColWidth="9" defaultRowHeight="13.5" outlineLevelCol="7"/>
  <cols>
    <col min="1" max="1" width="8.21666666666667" customWidth="1"/>
    <col min="2" max="2" width="10.5" customWidth="1"/>
    <col min="3" max="3" width="5.10833333333333" customWidth="1"/>
    <col min="4" max="4" width="15.8833333333333" customWidth="1"/>
    <col min="5" max="5" width="10.4416666666667" customWidth="1"/>
    <col min="6" max="6" width="15.3333333333333" customWidth="1"/>
    <col min="7" max="7" width="13.8833333333333" customWidth="1"/>
    <col min="8" max="8" width="10.6666666666667" customWidth="1"/>
  </cols>
  <sheetData>
    <row r="1" ht="24.75" customHeight="1" spans="1:8">
      <c r="A1" s="30" t="s">
        <v>0</v>
      </c>
      <c r="B1" s="30"/>
      <c r="C1" s="30"/>
      <c r="D1" s="30"/>
      <c r="E1" s="30"/>
      <c r="F1" s="30"/>
      <c r="G1" s="30"/>
      <c r="H1" s="30"/>
    </row>
    <row r="2" ht="24.75" customHeight="1" spans="1:8">
      <c r="A2" s="31" t="s">
        <v>1</v>
      </c>
      <c r="B2" s="31"/>
      <c r="C2" s="31"/>
      <c r="D2" s="31"/>
      <c r="E2" s="31"/>
      <c r="F2" s="31"/>
      <c r="G2" s="31"/>
      <c r="H2" s="31"/>
    </row>
    <row r="3" ht="40.5" customHeight="1" spans="1:8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 t="s">
        <v>8</v>
      </c>
      <c r="H3" s="32" t="s">
        <v>9</v>
      </c>
    </row>
    <row r="4" ht="24" customHeight="1" spans="1:8">
      <c r="A4" s="33">
        <v>1</v>
      </c>
      <c r="B4" s="34" t="s">
        <v>10</v>
      </c>
      <c r="C4" s="35" t="s">
        <v>11</v>
      </c>
      <c r="D4" s="14" t="s">
        <v>12</v>
      </c>
      <c r="E4" s="36">
        <v>84.4</v>
      </c>
      <c r="F4" s="34" t="s">
        <v>13</v>
      </c>
      <c r="G4" s="34"/>
      <c r="H4" s="33"/>
    </row>
    <row r="5" ht="24" customHeight="1" spans="1:8">
      <c r="A5" s="33">
        <v>2</v>
      </c>
      <c r="B5" s="34" t="s">
        <v>14</v>
      </c>
      <c r="C5" s="35" t="s">
        <v>15</v>
      </c>
      <c r="D5" s="14" t="s">
        <v>16</v>
      </c>
      <c r="E5" s="36">
        <v>79.6</v>
      </c>
      <c r="F5" s="34" t="s">
        <v>17</v>
      </c>
      <c r="G5" s="34"/>
      <c r="H5" s="33"/>
    </row>
    <row r="6" ht="24" customHeight="1" spans="1:8">
      <c r="A6" s="33">
        <v>3</v>
      </c>
      <c r="B6" s="34" t="s">
        <v>18</v>
      </c>
      <c r="C6" s="35" t="s">
        <v>11</v>
      </c>
      <c r="D6" s="14" t="s">
        <v>19</v>
      </c>
      <c r="E6" s="36">
        <v>86.4</v>
      </c>
      <c r="F6" s="34" t="s">
        <v>13</v>
      </c>
      <c r="G6" s="34"/>
      <c r="H6" s="33"/>
    </row>
    <row r="7" ht="24" customHeight="1" spans="1:8">
      <c r="A7" s="33">
        <v>4</v>
      </c>
      <c r="B7" s="35" t="s">
        <v>20</v>
      </c>
      <c r="C7" s="35" t="s">
        <v>11</v>
      </c>
      <c r="D7" s="36">
        <v>20250100133</v>
      </c>
      <c r="E7" s="36">
        <v>78</v>
      </c>
      <c r="F7" s="34" t="s">
        <v>13</v>
      </c>
      <c r="G7" s="35"/>
      <c r="H7" s="33"/>
    </row>
    <row r="8" ht="24" customHeight="1" spans="1:8">
      <c r="A8" s="33">
        <v>5</v>
      </c>
      <c r="B8" s="35" t="s">
        <v>21</v>
      </c>
      <c r="C8" s="35" t="s">
        <v>15</v>
      </c>
      <c r="D8" s="36">
        <v>20250100216</v>
      </c>
      <c r="E8" s="36">
        <v>85</v>
      </c>
      <c r="F8" s="34" t="s">
        <v>13</v>
      </c>
      <c r="G8" s="35"/>
      <c r="H8" s="33"/>
    </row>
    <row r="9" ht="24" customHeight="1" spans="1:8">
      <c r="A9" s="33">
        <v>6</v>
      </c>
      <c r="B9" s="35" t="s">
        <v>22</v>
      </c>
      <c r="C9" s="35" t="s">
        <v>11</v>
      </c>
      <c r="D9" s="36">
        <v>20250400531</v>
      </c>
      <c r="E9" s="36">
        <v>84.6</v>
      </c>
      <c r="F9" s="34" t="s">
        <v>17</v>
      </c>
      <c r="G9" s="35"/>
      <c r="H9" s="33"/>
    </row>
    <row r="10" ht="24" customHeight="1" spans="1:8">
      <c r="A10" s="33">
        <v>7</v>
      </c>
      <c r="B10" s="35" t="s">
        <v>23</v>
      </c>
      <c r="C10" s="35" t="s">
        <v>15</v>
      </c>
      <c r="D10" s="36">
        <v>20250300436</v>
      </c>
      <c r="E10" s="36">
        <v>85.6</v>
      </c>
      <c r="F10" s="35" t="s">
        <v>24</v>
      </c>
      <c r="G10" s="35"/>
      <c r="H10" s="33"/>
    </row>
    <row r="11" ht="24" customHeight="1" spans="1:8">
      <c r="A11" s="33">
        <v>8</v>
      </c>
      <c r="B11" s="35" t="s">
        <v>25</v>
      </c>
      <c r="C11" s="35" t="s">
        <v>15</v>
      </c>
      <c r="D11" s="36">
        <v>20250200423</v>
      </c>
      <c r="E11" s="36">
        <v>82.4</v>
      </c>
      <c r="F11" s="35" t="s">
        <v>26</v>
      </c>
      <c r="G11" s="35"/>
      <c r="H11" s="33"/>
    </row>
    <row r="12" ht="24" customHeight="1" spans="1:8">
      <c r="A12" s="33">
        <v>9</v>
      </c>
      <c r="B12" s="35" t="s">
        <v>27</v>
      </c>
      <c r="C12" s="35" t="s">
        <v>15</v>
      </c>
      <c r="D12" s="36">
        <v>20250100112</v>
      </c>
      <c r="E12" s="36">
        <v>78.6</v>
      </c>
      <c r="F12" s="34" t="s">
        <v>13</v>
      </c>
      <c r="G12" s="35"/>
      <c r="H12" s="33"/>
    </row>
    <row r="13" ht="24" customHeight="1" spans="1:8">
      <c r="A13" s="33">
        <v>10</v>
      </c>
      <c r="B13" s="35" t="s">
        <v>28</v>
      </c>
      <c r="C13" s="35" t="s">
        <v>15</v>
      </c>
      <c r="D13" s="36">
        <v>20250400632</v>
      </c>
      <c r="E13" s="36">
        <v>81.2</v>
      </c>
      <c r="F13" s="34" t="s">
        <v>17</v>
      </c>
      <c r="G13" s="35"/>
      <c r="H13" s="33"/>
    </row>
    <row r="14" ht="24" customHeight="1" spans="1:8">
      <c r="A14" s="33">
        <v>11</v>
      </c>
      <c r="B14" s="35" t="s">
        <v>29</v>
      </c>
      <c r="C14" s="35" t="s">
        <v>11</v>
      </c>
      <c r="D14" s="36">
        <v>20250200427</v>
      </c>
      <c r="E14" s="36">
        <v>86.2</v>
      </c>
      <c r="F14" s="35" t="s">
        <v>26</v>
      </c>
      <c r="G14" s="35"/>
      <c r="H14" s="33"/>
    </row>
    <row r="15" ht="24" customHeight="1" spans="1:8">
      <c r="A15" s="33">
        <v>12</v>
      </c>
      <c r="B15" s="35" t="s">
        <v>30</v>
      </c>
      <c r="C15" s="35" t="s">
        <v>15</v>
      </c>
      <c r="D15" s="36">
        <v>20250200424</v>
      </c>
      <c r="E15" s="36">
        <v>80.2</v>
      </c>
      <c r="F15" s="35" t="s">
        <v>26</v>
      </c>
      <c r="G15" s="35"/>
      <c r="H15" s="33"/>
    </row>
    <row r="16" ht="24" customHeight="1" spans="1:8">
      <c r="A16" s="33">
        <v>13</v>
      </c>
      <c r="B16" s="35" t="s">
        <v>31</v>
      </c>
      <c r="C16" s="35" t="s">
        <v>15</v>
      </c>
      <c r="D16" s="36">
        <v>20250400527</v>
      </c>
      <c r="E16" s="36">
        <v>86</v>
      </c>
      <c r="F16" s="34" t="s">
        <v>17</v>
      </c>
      <c r="G16" s="35"/>
      <c r="H16" s="33"/>
    </row>
    <row r="17" ht="24" customHeight="1" spans="1:8">
      <c r="A17" s="33">
        <v>14</v>
      </c>
      <c r="B17" s="35" t="s">
        <v>32</v>
      </c>
      <c r="C17" s="35" t="s">
        <v>11</v>
      </c>
      <c r="D17" s="36">
        <v>20250200425</v>
      </c>
      <c r="E17" s="36">
        <v>86</v>
      </c>
      <c r="F17" s="35" t="s">
        <v>26</v>
      </c>
      <c r="G17" s="35"/>
      <c r="H17" s="33"/>
    </row>
    <row r="18" ht="24" customHeight="1" spans="1:8">
      <c r="A18" s="33">
        <v>15</v>
      </c>
      <c r="B18" s="35" t="s">
        <v>33</v>
      </c>
      <c r="C18" s="35" t="s">
        <v>15</v>
      </c>
      <c r="D18" s="36">
        <v>20250400614</v>
      </c>
      <c r="E18" s="36">
        <v>80.4</v>
      </c>
      <c r="F18" s="34" t="s">
        <v>17</v>
      </c>
      <c r="G18" s="35"/>
      <c r="H18" s="33"/>
    </row>
    <row r="19" ht="24" customHeight="1" spans="1:8">
      <c r="A19" s="33">
        <v>16</v>
      </c>
      <c r="B19" s="35" t="s">
        <v>34</v>
      </c>
      <c r="C19" s="35" t="s">
        <v>11</v>
      </c>
      <c r="D19" s="36">
        <v>20250100122</v>
      </c>
      <c r="E19" s="36">
        <v>82.8</v>
      </c>
      <c r="F19" s="34" t="s">
        <v>13</v>
      </c>
      <c r="G19" s="35"/>
      <c r="H19" s="33"/>
    </row>
    <row r="20" ht="24" customHeight="1" spans="1:8">
      <c r="A20" s="33">
        <v>17</v>
      </c>
      <c r="B20" s="35" t="s">
        <v>35</v>
      </c>
      <c r="C20" s="35" t="s">
        <v>11</v>
      </c>
      <c r="D20" s="36">
        <v>20250100113</v>
      </c>
      <c r="E20" s="36">
        <v>83</v>
      </c>
      <c r="F20" s="34" t="s">
        <v>13</v>
      </c>
      <c r="G20" s="35"/>
      <c r="H20" s="33"/>
    </row>
    <row r="21" ht="24" customHeight="1" spans="1:8">
      <c r="A21" s="33">
        <v>18</v>
      </c>
      <c r="B21" s="35" t="s">
        <v>36</v>
      </c>
      <c r="C21" s="35" t="s">
        <v>11</v>
      </c>
      <c r="D21" s="36">
        <v>20250400523</v>
      </c>
      <c r="E21" s="36">
        <v>81.8</v>
      </c>
      <c r="F21" s="34" t="s">
        <v>17</v>
      </c>
      <c r="G21" s="35"/>
      <c r="H21" s="33"/>
    </row>
    <row r="22" ht="24" customHeight="1" spans="1:8">
      <c r="A22" s="33">
        <v>19</v>
      </c>
      <c r="B22" s="35" t="s">
        <v>37</v>
      </c>
      <c r="C22" s="35" t="s">
        <v>15</v>
      </c>
      <c r="D22" s="36">
        <v>20250400522</v>
      </c>
      <c r="E22" s="36">
        <v>79</v>
      </c>
      <c r="F22" s="34" t="s">
        <v>17</v>
      </c>
      <c r="G22" s="35"/>
      <c r="H22" s="33"/>
    </row>
    <row r="23" ht="24" customHeight="1" spans="1:8">
      <c r="A23" s="33">
        <v>20</v>
      </c>
      <c r="B23" s="35" t="s">
        <v>38</v>
      </c>
      <c r="C23" s="35" t="s">
        <v>15</v>
      </c>
      <c r="D23" s="36">
        <v>20250100327</v>
      </c>
      <c r="E23" s="36">
        <v>85.2</v>
      </c>
      <c r="F23" s="34" t="s">
        <v>13</v>
      </c>
      <c r="G23" s="35"/>
      <c r="H23" s="33"/>
    </row>
    <row r="24" ht="24" customHeight="1" spans="1:8">
      <c r="A24" s="33">
        <v>21</v>
      </c>
      <c r="B24" s="35" t="s">
        <v>39</v>
      </c>
      <c r="C24" s="35" t="s">
        <v>15</v>
      </c>
      <c r="D24" s="36">
        <v>20250300434</v>
      </c>
      <c r="E24" s="36">
        <v>83</v>
      </c>
      <c r="F24" s="35" t="s">
        <v>24</v>
      </c>
      <c r="G24" s="35"/>
      <c r="H24" s="33"/>
    </row>
    <row r="25" ht="24" customHeight="1" spans="1:8">
      <c r="A25" s="33">
        <v>22</v>
      </c>
      <c r="B25" s="35" t="s">
        <v>40</v>
      </c>
      <c r="C25" s="35" t="s">
        <v>15</v>
      </c>
      <c r="D25" s="36">
        <v>20250100411</v>
      </c>
      <c r="E25" s="36">
        <v>82.4</v>
      </c>
      <c r="F25" s="34" t="s">
        <v>13</v>
      </c>
      <c r="G25" s="35"/>
      <c r="H25" s="33"/>
    </row>
    <row r="26" ht="24" customHeight="1" spans="1:8">
      <c r="A26" s="33">
        <v>23</v>
      </c>
      <c r="B26" s="35" t="s">
        <v>41</v>
      </c>
      <c r="C26" s="35" t="s">
        <v>15</v>
      </c>
      <c r="D26" s="36">
        <v>20250100116</v>
      </c>
      <c r="E26" s="36">
        <v>85.2</v>
      </c>
      <c r="F26" s="34" t="s">
        <v>13</v>
      </c>
      <c r="G26" s="35"/>
      <c r="H26" s="33"/>
    </row>
    <row r="27" ht="24" customHeight="1" spans="1:8">
      <c r="A27" s="33">
        <v>24</v>
      </c>
      <c r="B27" s="35" t="s">
        <v>42</v>
      </c>
      <c r="C27" s="35" t="s">
        <v>11</v>
      </c>
      <c r="D27" s="36">
        <v>20250100415</v>
      </c>
      <c r="E27" s="36">
        <v>82.2</v>
      </c>
      <c r="F27" s="34" t="s">
        <v>13</v>
      </c>
      <c r="G27" s="35"/>
      <c r="H27" s="33"/>
    </row>
    <row r="28" ht="24" customHeight="1" spans="1:8">
      <c r="A28" s="33">
        <v>25</v>
      </c>
      <c r="B28" s="35" t="s">
        <v>43</v>
      </c>
      <c r="C28" s="35" t="s">
        <v>15</v>
      </c>
      <c r="D28" s="36">
        <v>20250100307</v>
      </c>
      <c r="E28" s="36">
        <v>84.2</v>
      </c>
      <c r="F28" s="34" t="s">
        <v>13</v>
      </c>
      <c r="G28" s="35"/>
      <c r="H28" s="33"/>
    </row>
    <row r="29" ht="24" customHeight="1" spans="1:8">
      <c r="A29" s="33">
        <v>26</v>
      </c>
      <c r="B29" s="35" t="s">
        <v>44</v>
      </c>
      <c r="C29" s="35" t="s">
        <v>11</v>
      </c>
      <c r="D29" s="36">
        <v>20250100313</v>
      </c>
      <c r="E29" s="36">
        <v>82.2</v>
      </c>
      <c r="F29" s="34" t="s">
        <v>13</v>
      </c>
      <c r="G29" s="35"/>
      <c r="H29" s="33"/>
    </row>
    <row r="30" ht="29" customHeight="1" spans="1:8">
      <c r="A30" s="37" t="s">
        <v>45</v>
      </c>
      <c r="B30" s="37"/>
      <c r="C30" s="37"/>
      <c r="D30" s="37"/>
      <c r="E30" s="37"/>
      <c r="F30" s="37" t="s">
        <v>46</v>
      </c>
      <c r="G30" s="37"/>
      <c r="H30" s="37"/>
    </row>
    <row r="31" spans="2:8">
      <c r="B31" s="19">
        <v>45773</v>
      </c>
      <c r="C31" s="29"/>
      <c r="E31" s="28"/>
      <c r="F31" s="28"/>
      <c r="G31" s="19">
        <v>45773</v>
      </c>
      <c r="H31" s="29"/>
    </row>
    <row r="32" ht="20.25" customHeight="1" spans="1:1">
      <c r="A32" s="21" t="s">
        <v>47</v>
      </c>
    </row>
  </sheetData>
  <sortState ref="A4:H26">
    <sortCondition ref="E4:E26" descending="1"/>
  </sortState>
  <mergeCells count="7">
    <mergeCell ref="A1:H1"/>
    <mergeCell ref="A2:H2"/>
    <mergeCell ref="A30:C30"/>
    <mergeCell ref="D30:E30"/>
    <mergeCell ref="F30:H30"/>
    <mergeCell ref="B31:C31"/>
    <mergeCell ref="G31:H31"/>
  </mergeCells>
  <printOptions horizontalCentered="1"/>
  <pageMargins left="0.708333333333333" right="0.16875" top="0.708333333333333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workbookViewId="0">
      <selection activeCell="A1" sqref="A1:M1"/>
    </sheetView>
  </sheetViews>
  <sheetFormatPr defaultColWidth="9" defaultRowHeight="13.5"/>
  <cols>
    <col min="1" max="1" width="4.5" customWidth="1"/>
    <col min="2" max="2" width="10.125" customWidth="1"/>
    <col min="3" max="3" width="9.875" customWidth="1"/>
    <col min="4" max="4" width="13.875" customWidth="1"/>
    <col min="5" max="5" width="11" customWidth="1"/>
    <col min="6" max="6" width="10.875" customWidth="1"/>
    <col min="7" max="7" width="5.875" style="1" customWidth="1"/>
    <col min="8" max="8" width="10.4416666666667" style="2" customWidth="1"/>
    <col min="9" max="9" width="9.25" style="3" customWidth="1"/>
    <col min="10" max="10" width="11" customWidth="1"/>
    <col min="11" max="11" width="10.6666666666667" customWidth="1"/>
    <col min="12" max="12" width="13.125" customWidth="1"/>
    <col min="13" max="13" width="9" style="1"/>
  </cols>
  <sheetData>
    <row r="1" ht="66" customHeight="1" spans="1:13">
      <c r="A1" s="4" t="s">
        <v>48</v>
      </c>
      <c r="B1" s="4"/>
      <c r="C1" s="4"/>
      <c r="D1" s="4"/>
      <c r="E1" s="4"/>
      <c r="F1" s="4"/>
      <c r="G1" s="4"/>
      <c r="H1" s="5"/>
      <c r="I1" s="22"/>
      <c r="J1" s="4"/>
      <c r="K1" s="4"/>
      <c r="L1" s="4"/>
      <c r="M1" s="4"/>
    </row>
    <row r="2" ht="40.5" customHeight="1" spans="1:13">
      <c r="A2" s="6" t="s">
        <v>49</v>
      </c>
      <c r="B2" s="6" t="s">
        <v>7</v>
      </c>
      <c r="C2" s="6" t="s">
        <v>3</v>
      </c>
      <c r="D2" s="6" t="s">
        <v>5</v>
      </c>
      <c r="E2" s="6" t="s">
        <v>50</v>
      </c>
      <c r="F2" s="6" t="s">
        <v>51</v>
      </c>
      <c r="G2" s="6" t="s">
        <v>52</v>
      </c>
      <c r="H2" s="7" t="s">
        <v>6</v>
      </c>
      <c r="I2" s="23" t="s">
        <v>53</v>
      </c>
      <c r="J2" s="6" t="s">
        <v>54</v>
      </c>
      <c r="K2" s="6" t="s">
        <v>55</v>
      </c>
      <c r="L2" s="24" t="s">
        <v>56</v>
      </c>
      <c r="M2" s="24" t="s">
        <v>57</v>
      </c>
    </row>
    <row r="3" ht="28" customHeight="1" spans="1:13">
      <c r="A3" s="8">
        <v>1</v>
      </c>
      <c r="B3" s="9" t="str">
        <f>面试!F26</f>
        <v>市检察院</v>
      </c>
      <c r="C3" s="9" t="str">
        <f>面试!B26</f>
        <v>张悦</v>
      </c>
      <c r="D3" s="10">
        <f>面试!D26</f>
        <v>20250100116</v>
      </c>
      <c r="E3" s="11">
        <v>76.09</v>
      </c>
      <c r="F3" s="12">
        <f t="shared" ref="F3:F8" si="0">E3*0.6</f>
        <v>45.654</v>
      </c>
      <c r="G3" s="8"/>
      <c r="H3" s="13">
        <f>面试!E26</f>
        <v>85.2</v>
      </c>
      <c r="I3" s="25">
        <f>H3*0.4</f>
        <v>34.08</v>
      </c>
      <c r="J3" s="25">
        <f>F3+G3+I3</f>
        <v>79.734</v>
      </c>
      <c r="K3" s="8">
        <v>1</v>
      </c>
      <c r="L3" s="8" t="s">
        <v>58</v>
      </c>
      <c r="M3" s="8"/>
    </row>
    <row r="4" ht="28" customHeight="1" spans="1:13">
      <c r="A4" s="8">
        <v>2</v>
      </c>
      <c r="B4" s="9" t="str">
        <f>面试!F4</f>
        <v>市检察院</v>
      </c>
      <c r="C4" s="9" t="str">
        <f>面试!B4</f>
        <v>苗敏</v>
      </c>
      <c r="D4" s="14" t="s">
        <v>12</v>
      </c>
      <c r="E4" s="11">
        <v>75.54</v>
      </c>
      <c r="F4" s="12">
        <f t="shared" si="0"/>
        <v>45.324</v>
      </c>
      <c r="G4" s="8"/>
      <c r="H4" s="13">
        <f>面试!E4</f>
        <v>84.4</v>
      </c>
      <c r="I4" s="25">
        <f t="shared" ref="I4:I28" si="1">H4*0.4</f>
        <v>33.76</v>
      </c>
      <c r="J4" s="25">
        <f t="shared" ref="J4:J22" si="2">F4+G4+I4</f>
        <v>79.084</v>
      </c>
      <c r="K4" s="8">
        <v>2</v>
      </c>
      <c r="L4" s="8" t="s">
        <v>58</v>
      </c>
      <c r="M4" s="8"/>
    </row>
    <row r="5" ht="28" customHeight="1" spans="1:13">
      <c r="A5" s="8">
        <v>3</v>
      </c>
      <c r="B5" s="9" t="str">
        <f>面试!F23</f>
        <v>市检察院</v>
      </c>
      <c r="C5" s="9" t="str">
        <f>面试!B23</f>
        <v>吴飞英</v>
      </c>
      <c r="D5" s="10">
        <f>面试!D23</f>
        <v>20250100327</v>
      </c>
      <c r="E5" s="11">
        <v>74.37</v>
      </c>
      <c r="F5" s="12">
        <f t="shared" si="0"/>
        <v>44.622</v>
      </c>
      <c r="G5" s="8"/>
      <c r="H5" s="13">
        <f>面试!E23</f>
        <v>85.2</v>
      </c>
      <c r="I5" s="25">
        <f t="shared" si="1"/>
        <v>34.08</v>
      </c>
      <c r="J5" s="25">
        <f t="shared" si="2"/>
        <v>78.702</v>
      </c>
      <c r="K5" s="8">
        <v>3</v>
      </c>
      <c r="L5" s="8" t="s">
        <v>58</v>
      </c>
      <c r="M5" s="8"/>
    </row>
    <row r="6" ht="28" customHeight="1" spans="1:13">
      <c r="A6" s="8">
        <v>4</v>
      </c>
      <c r="B6" s="9" t="str">
        <f>面试!F29</f>
        <v>市检察院</v>
      </c>
      <c r="C6" s="9" t="str">
        <f>面试!B29</f>
        <v>蒲萧全</v>
      </c>
      <c r="D6" s="10">
        <f>面试!D29</f>
        <v>20250100313</v>
      </c>
      <c r="E6" s="11">
        <v>75.96</v>
      </c>
      <c r="F6" s="12">
        <f t="shared" si="0"/>
        <v>45.576</v>
      </c>
      <c r="G6" s="8"/>
      <c r="H6" s="13">
        <f>面试!E29</f>
        <v>82.2</v>
      </c>
      <c r="I6" s="25">
        <f t="shared" si="1"/>
        <v>32.88</v>
      </c>
      <c r="J6" s="25">
        <f t="shared" si="2"/>
        <v>78.456</v>
      </c>
      <c r="K6" s="8">
        <v>4</v>
      </c>
      <c r="L6" s="8" t="s">
        <v>58</v>
      </c>
      <c r="M6" s="8"/>
    </row>
    <row r="7" ht="28" customHeight="1" spans="1:13">
      <c r="A7" s="8">
        <v>5</v>
      </c>
      <c r="B7" s="9" t="str">
        <f>面试!F27</f>
        <v>市检察院</v>
      </c>
      <c r="C7" s="9" t="str">
        <f>面试!B27</f>
        <v>孙高峰</v>
      </c>
      <c r="D7" s="10">
        <f>面试!D27</f>
        <v>20250100415</v>
      </c>
      <c r="E7" s="11">
        <v>75.67</v>
      </c>
      <c r="F7" s="12">
        <f t="shared" si="0"/>
        <v>45.402</v>
      </c>
      <c r="G7" s="8"/>
      <c r="H7" s="13">
        <f>面试!E27</f>
        <v>82.2</v>
      </c>
      <c r="I7" s="25">
        <f t="shared" si="1"/>
        <v>32.88</v>
      </c>
      <c r="J7" s="25">
        <f t="shared" si="2"/>
        <v>78.282</v>
      </c>
      <c r="K7" s="8">
        <v>5</v>
      </c>
      <c r="L7" s="8" t="s">
        <v>58</v>
      </c>
      <c r="M7" s="8"/>
    </row>
    <row r="8" ht="28" customHeight="1" spans="1:13">
      <c r="A8" s="8">
        <v>6</v>
      </c>
      <c r="B8" s="9" t="str">
        <f>面试!F6</f>
        <v>市检察院</v>
      </c>
      <c r="C8" s="9" t="str">
        <f>面试!B6</f>
        <v>宋蛟</v>
      </c>
      <c r="D8" s="14" t="s">
        <v>19</v>
      </c>
      <c r="E8" s="11">
        <v>72</v>
      </c>
      <c r="F8" s="12">
        <f t="shared" si="0"/>
        <v>43.2</v>
      </c>
      <c r="G8" s="8"/>
      <c r="H8" s="13">
        <f>面试!E6</f>
        <v>86.4</v>
      </c>
      <c r="I8" s="25">
        <f t="shared" si="1"/>
        <v>34.56</v>
      </c>
      <c r="J8" s="25">
        <f t="shared" si="2"/>
        <v>77.76</v>
      </c>
      <c r="K8" s="8">
        <v>6</v>
      </c>
      <c r="L8" s="8" t="s">
        <v>58</v>
      </c>
      <c r="M8" s="8"/>
    </row>
    <row r="9" ht="28" customHeight="1" spans="1:13">
      <c r="A9" s="8">
        <v>7</v>
      </c>
      <c r="B9" s="9" t="str">
        <f>面试!F19</f>
        <v>市检察院</v>
      </c>
      <c r="C9" s="9" t="str">
        <f>面试!B19</f>
        <v>苟元章</v>
      </c>
      <c r="D9" s="10">
        <f>面试!D19</f>
        <v>20250100122</v>
      </c>
      <c r="E9" s="11">
        <v>74.34</v>
      </c>
      <c r="F9" s="12">
        <f t="shared" ref="F9:F12" si="3">E9*0.6</f>
        <v>44.604</v>
      </c>
      <c r="G9" s="8"/>
      <c r="H9" s="13">
        <f>面试!E19</f>
        <v>82.8</v>
      </c>
      <c r="I9" s="25">
        <f t="shared" si="1"/>
        <v>33.12</v>
      </c>
      <c r="J9" s="25">
        <f t="shared" si="2"/>
        <v>77.724</v>
      </c>
      <c r="K9" s="8">
        <v>7</v>
      </c>
      <c r="L9" s="8" t="s">
        <v>58</v>
      </c>
      <c r="M9" s="8"/>
    </row>
    <row r="10" ht="28" customHeight="1" spans="1:13">
      <c r="A10" s="8">
        <v>8</v>
      </c>
      <c r="B10" s="9" t="str">
        <f>面试!F8</f>
        <v>市检察院</v>
      </c>
      <c r="C10" s="9" t="str">
        <f>面试!B8</f>
        <v>辛美霖</v>
      </c>
      <c r="D10" s="10">
        <v>20250100216</v>
      </c>
      <c r="E10" s="11">
        <v>72.36</v>
      </c>
      <c r="F10" s="12">
        <f t="shared" si="3"/>
        <v>43.416</v>
      </c>
      <c r="G10" s="8"/>
      <c r="H10" s="13">
        <f>面试!E8</f>
        <v>85</v>
      </c>
      <c r="I10" s="25">
        <f t="shared" si="1"/>
        <v>34</v>
      </c>
      <c r="J10" s="25">
        <f t="shared" si="2"/>
        <v>77.416</v>
      </c>
      <c r="K10" s="8">
        <v>8</v>
      </c>
      <c r="L10" s="8" t="s">
        <v>59</v>
      </c>
      <c r="M10" s="8"/>
    </row>
    <row r="11" ht="28" customHeight="1" spans="1:13">
      <c r="A11" s="8">
        <v>9</v>
      </c>
      <c r="B11" s="9" t="str">
        <f>面试!F28</f>
        <v>市检察院</v>
      </c>
      <c r="C11" s="9" t="str">
        <f>面试!B28</f>
        <v>罗苏郦</v>
      </c>
      <c r="D11" s="10">
        <f>面试!D28</f>
        <v>20250100307</v>
      </c>
      <c r="E11" s="11">
        <v>72.63</v>
      </c>
      <c r="F11" s="12">
        <f t="shared" si="3"/>
        <v>43.578</v>
      </c>
      <c r="G11" s="8"/>
      <c r="H11" s="13">
        <f>面试!E28</f>
        <v>84.2</v>
      </c>
      <c r="I11" s="25">
        <f t="shared" si="1"/>
        <v>33.68</v>
      </c>
      <c r="J11" s="25">
        <f t="shared" si="2"/>
        <v>77.258</v>
      </c>
      <c r="K11" s="8">
        <v>9</v>
      </c>
      <c r="L11" s="8" t="s">
        <v>59</v>
      </c>
      <c r="M11" s="8"/>
    </row>
    <row r="12" ht="28" customHeight="1" spans="1:13">
      <c r="A12" s="8">
        <v>10</v>
      </c>
      <c r="B12" s="9" t="str">
        <f>面试!F25</f>
        <v>市检察院</v>
      </c>
      <c r="C12" s="9" t="str">
        <f>面试!B25</f>
        <v>苏若涵</v>
      </c>
      <c r="D12" s="10">
        <f>面试!D25</f>
        <v>20250100411</v>
      </c>
      <c r="E12" s="11">
        <v>73.75</v>
      </c>
      <c r="F12" s="12">
        <f t="shared" si="3"/>
        <v>44.25</v>
      </c>
      <c r="G12" s="8"/>
      <c r="H12" s="13">
        <f>面试!E25</f>
        <v>82.4</v>
      </c>
      <c r="I12" s="25">
        <f t="shared" si="1"/>
        <v>32.96</v>
      </c>
      <c r="J12" s="25">
        <f t="shared" si="2"/>
        <v>77.21</v>
      </c>
      <c r="K12" s="8">
        <v>10</v>
      </c>
      <c r="L12" s="8" t="s">
        <v>59</v>
      </c>
      <c r="M12" s="8"/>
    </row>
    <row r="13" ht="28" customHeight="1" spans="1:13">
      <c r="A13" s="8">
        <v>11</v>
      </c>
      <c r="B13" s="9" t="str">
        <f>面试!F20</f>
        <v>市检察院</v>
      </c>
      <c r="C13" s="9" t="str">
        <f>面试!B20</f>
        <v>陈龙</v>
      </c>
      <c r="D13" s="10">
        <f>面试!D20</f>
        <v>20250100113</v>
      </c>
      <c r="E13" s="11">
        <v>72.62</v>
      </c>
      <c r="F13" s="12">
        <f t="shared" ref="F13:F28" si="4">E13*0.6</f>
        <v>43.572</v>
      </c>
      <c r="G13" s="8"/>
      <c r="H13" s="13">
        <f>面试!E20</f>
        <v>83</v>
      </c>
      <c r="I13" s="25">
        <f t="shared" si="1"/>
        <v>33.2</v>
      </c>
      <c r="J13" s="25">
        <f t="shared" si="2"/>
        <v>76.772</v>
      </c>
      <c r="K13" s="8">
        <v>11</v>
      </c>
      <c r="L13" s="8" t="s">
        <v>59</v>
      </c>
      <c r="M13" s="8"/>
    </row>
    <row r="14" ht="28" customHeight="1" spans="1:13">
      <c r="A14" s="8">
        <v>12</v>
      </c>
      <c r="B14" s="9" t="str">
        <f>面试!F12</f>
        <v>市检察院</v>
      </c>
      <c r="C14" s="9" t="str">
        <f>面试!B12</f>
        <v>李莉珍</v>
      </c>
      <c r="D14" s="10">
        <f>面试!D12</f>
        <v>20250100112</v>
      </c>
      <c r="E14" s="11">
        <v>72.25</v>
      </c>
      <c r="F14" s="12">
        <f t="shared" si="4"/>
        <v>43.35</v>
      </c>
      <c r="G14" s="8"/>
      <c r="H14" s="13">
        <f>面试!E12</f>
        <v>78.6</v>
      </c>
      <c r="I14" s="25">
        <f t="shared" si="1"/>
        <v>31.44</v>
      </c>
      <c r="J14" s="25">
        <f t="shared" si="2"/>
        <v>74.79</v>
      </c>
      <c r="K14" s="8">
        <v>12</v>
      </c>
      <c r="L14" s="8" t="s">
        <v>59</v>
      </c>
      <c r="M14" s="8"/>
    </row>
    <row r="15" ht="28" customHeight="1" spans="1:13">
      <c r="A15" s="8">
        <v>13</v>
      </c>
      <c r="B15" s="9" t="str">
        <f>面试!F7</f>
        <v>市检察院</v>
      </c>
      <c r="C15" s="9" t="str">
        <f>面试!B7</f>
        <v>何胜德</v>
      </c>
      <c r="D15" s="10">
        <v>20250100133</v>
      </c>
      <c r="E15" s="11">
        <v>72.16</v>
      </c>
      <c r="F15" s="12">
        <f t="shared" si="4"/>
        <v>43.296</v>
      </c>
      <c r="G15" s="8"/>
      <c r="H15" s="13">
        <f>面试!E7</f>
        <v>78</v>
      </c>
      <c r="I15" s="25">
        <f t="shared" si="1"/>
        <v>31.2</v>
      </c>
      <c r="J15" s="25">
        <f t="shared" si="2"/>
        <v>74.496</v>
      </c>
      <c r="K15" s="8">
        <v>13</v>
      </c>
      <c r="L15" s="8" t="s">
        <v>59</v>
      </c>
      <c r="M15" s="8"/>
    </row>
    <row r="16" ht="28" customHeight="1" spans="1:13">
      <c r="A16" s="8">
        <v>14</v>
      </c>
      <c r="B16" s="9" t="str">
        <f>面试!F14</f>
        <v>巴州区院</v>
      </c>
      <c r="C16" s="9" t="str">
        <f>面试!B14</f>
        <v>司杜阿华</v>
      </c>
      <c r="D16" s="10">
        <f>面试!D14</f>
        <v>20250200427</v>
      </c>
      <c r="E16" s="15">
        <v>75.56</v>
      </c>
      <c r="F16" s="15">
        <f t="shared" si="4"/>
        <v>45.336</v>
      </c>
      <c r="G16" s="8"/>
      <c r="H16" s="13">
        <f>面试!E14</f>
        <v>86.2</v>
      </c>
      <c r="I16" s="25">
        <f t="shared" si="1"/>
        <v>34.48</v>
      </c>
      <c r="J16" s="25">
        <f t="shared" si="2"/>
        <v>79.816</v>
      </c>
      <c r="K16" s="8">
        <v>1</v>
      </c>
      <c r="L16" s="8" t="s">
        <v>58</v>
      </c>
      <c r="M16" s="8"/>
    </row>
    <row r="17" ht="28" customHeight="1" spans="1:13">
      <c r="A17" s="8">
        <v>15</v>
      </c>
      <c r="B17" s="9" t="str">
        <f>面试!F17</f>
        <v>巴州区院</v>
      </c>
      <c r="C17" s="9" t="str">
        <f>面试!B17</f>
        <v>李春</v>
      </c>
      <c r="D17" s="10">
        <f>面试!D17</f>
        <v>20250200425</v>
      </c>
      <c r="E17" s="15">
        <v>72.69</v>
      </c>
      <c r="F17" s="15">
        <f t="shared" si="4"/>
        <v>43.614</v>
      </c>
      <c r="G17" s="8"/>
      <c r="H17" s="13">
        <f>面试!E17</f>
        <v>86</v>
      </c>
      <c r="I17" s="25">
        <f t="shared" si="1"/>
        <v>34.4</v>
      </c>
      <c r="J17" s="25">
        <f t="shared" si="2"/>
        <v>78.014</v>
      </c>
      <c r="K17" s="8">
        <v>2</v>
      </c>
      <c r="L17" s="8" t="s">
        <v>58</v>
      </c>
      <c r="M17" s="8"/>
    </row>
    <row r="18" ht="28" customHeight="1" spans="1:13">
      <c r="A18" s="8">
        <v>16</v>
      </c>
      <c r="B18" s="9" t="str">
        <f>面试!F15</f>
        <v>巴州区院</v>
      </c>
      <c r="C18" s="9" t="str">
        <f>面试!B15</f>
        <v>马维黎</v>
      </c>
      <c r="D18" s="10">
        <f>面试!D15</f>
        <v>20250200424</v>
      </c>
      <c r="E18" s="15">
        <v>69.21</v>
      </c>
      <c r="F18" s="15">
        <f t="shared" si="4"/>
        <v>41.526</v>
      </c>
      <c r="G18" s="8">
        <v>1</v>
      </c>
      <c r="H18" s="13">
        <f>面试!E15</f>
        <v>80.2</v>
      </c>
      <c r="I18" s="25">
        <f t="shared" si="1"/>
        <v>32.08</v>
      </c>
      <c r="J18" s="25">
        <f t="shared" si="2"/>
        <v>74.606</v>
      </c>
      <c r="K18" s="8">
        <v>3</v>
      </c>
      <c r="L18" s="8" t="s">
        <v>59</v>
      </c>
      <c r="M18" s="8" t="s">
        <v>60</v>
      </c>
    </row>
    <row r="19" ht="28" customHeight="1" spans="1:13">
      <c r="A19" s="8">
        <v>17</v>
      </c>
      <c r="B19" s="9" t="str">
        <f>面试!F11</f>
        <v>巴州区院</v>
      </c>
      <c r="C19" s="9" t="str">
        <f>面试!B11</f>
        <v>朱洪林</v>
      </c>
      <c r="D19" s="10">
        <f>面试!D11</f>
        <v>20250200423</v>
      </c>
      <c r="E19" s="15">
        <v>66.66</v>
      </c>
      <c r="F19" s="15">
        <f t="shared" si="4"/>
        <v>39.996</v>
      </c>
      <c r="G19" s="8">
        <v>1</v>
      </c>
      <c r="H19" s="13">
        <f>面试!E11</f>
        <v>82.4</v>
      </c>
      <c r="I19" s="25">
        <f t="shared" si="1"/>
        <v>32.96</v>
      </c>
      <c r="J19" s="25">
        <f t="shared" si="2"/>
        <v>73.956</v>
      </c>
      <c r="K19" s="8">
        <v>4</v>
      </c>
      <c r="L19" s="8" t="s">
        <v>59</v>
      </c>
      <c r="M19" s="8" t="s">
        <v>60</v>
      </c>
    </row>
    <row r="20" ht="28" customHeight="1" spans="1:13">
      <c r="A20" s="8">
        <v>18</v>
      </c>
      <c r="B20" s="9" t="str">
        <f>面试!F10</f>
        <v>南江县院</v>
      </c>
      <c r="C20" s="9" t="str">
        <f>面试!B10</f>
        <v>刘凤鸣</v>
      </c>
      <c r="D20" s="10">
        <f>面试!D10</f>
        <v>20250300436</v>
      </c>
      <c r="E20" s="15">
        <v>80.72</v>
      </c>
      <c r="F20" s="15">
        <f t="shared" si="4"/>
        <v>48.432</v>
      </c>
      <c r="G20" s="8"/>
      <c r="H20" s="13">
        <f>面试!E10</f>
        <v>85.6</v>
      </c>
      <c r="I20" s="25">
        <f t="shared" si="1"/>
        <v>34.24</v>
      </c>
      <c r="J20" s="25">
        <f t="shared" si="2"/>
        <v>82.672</v>
      </c>
      <c r="K20" s="8">
        <v>1</v>
      </c>
      <c r="L20" s="8" t="s">
        <v>58</v>
      </c>
      <c r="M20" s="8"/>
    </row>
    <row r="21" ht="28" customHeight="1" spans="1:13">
      <c r="A21" s="8">
        <v>19</v>
      </c>
      <c r="B21" s="9" t="str">
        <f>面试!F24</f>
        <v>南江县院</v>
      </c>
      <c r="C21" s="9" t="str">
        <f>面试!B24</f>
        <v>范子芳</v>
      </c>
      <c r="D21" s="10">
        <f>面试!D24</f>
        <v>20250300434</v>
      </c>
      <c r="E21" s="15">
        <v>74.27</v>
      </c>
      <c r="F21" s="15">
        <f t="shared" si="4"/>
        <v>44.562</v>
      </c>
      <c r="G21" s="8"/>
      <c r="H21" s="13">
        <f>面试!E24</f>
        <v>83</v>
      </c>
      <c r="I21" s="25">
        <f t="shared" si="1"/>
        <v>33.2</v>
      </c>
      <c r="J21" s="25">
        <f t="shared" si="2"/>
        <v>77.762</v>
      </c>
      <c r="K21" s="8">
        <v>2</v>
      </c>
      <c r="L21" s="8" t="s">
        <v>59</v>
      </c>
      <c r="M21" s="8"/>
    </row>
    <row r="22" ht="28" customHeight="1" spans="1:13">
      <c r="A22" s="8">
        <v>20</v>
      </c>
      <c r="B22" s="9" t="str">
        <f>面试!F18</f>
        <v>通江县院</v>
      </c>
      <c r="C22" s="9" t="str">
        <f>面试!B18</f>
        <v>陈雅汐</v>
      </c>
      <c r="D22" s="10">
        <f>面试!D18</f>
        <v>20250400614</v>
      </c>
      <c r="E22" s="15">
        <v>77.73</v>
      </c>
      <c r="F22" s="15">
        <f t="shared" si="4"/>
        <v>46.638</v>
      </c>
      <c r="G22" s="8">
        <v>1</v>
      </c>
      <c r="H22" s="13">
        <f>面试!E18</f>
        <v>80.4</v>
      </c>
      <c r="I22" s="25">
        <f t="shared" si="1"/>
        <v>32.16</v>
      </c>
      <c r="J22" s="25">
        <f t="shared" si="2"/>
        <v>79.798</v>
      </c>
      <c r="K22" s="8">
        <v>1</v>
      </c>
      <c r="L22" s="8" t="s">
        <v>58</v>
      </c>
      <c r="M22" s="8" t="s">
        <v>60</v>
      </c>
    </row>
    <row r="23" ht="28" customHeight="1" spans="1:13">
      <c r="A23" s="8">
        <v>21</v>
      </c>
      <c r="B23" s="9" t="str">
        <f>面试!F16</f>
        <v>通江县院</v>
      </c>
      <c r="C23" s="9" t="str">
        <f>面试!B16</f>
        <v>童金蓉</v>
      </c>
      <c r="D23" s="10">
        <f>面试!D16</f>
        <v>20250400527</v>
      </c>
      <c r="E23" s="15">
        <v>72.86</v>
      </c>
      <c r="F23" s="15">
        <f t="shared" si="4"/>
        <v>43.716</v>
      </c>
      <c r="G23" s="8"/>
      <c r="H23" s="13">
        <f>面试!E16</f>
        <v>86</v>
      </c>
      <c r="I23" s="25">
        <f t="shared" si="1"/>
        <v>34.4</v>
      </c>
      <c r="J23" s="25">
        <f t="shared" ref="J23:J28" si="5">F23+G23+I23</f>
        <v>78.116</v>
      </c>
      <c r="K23" s="8">
        <v>2</v>
      </c>
      <c r="L23" s="8" t="s">
        <v>58</v>
      </c>
      <c r="M23" s="8"/>
    </row>
    <row r="24" ht="28" customHeight="1" spans="1:13">
      <c r="A24" s="8">
        <v>22</v>
      </c>
      <c r="B24" s="9" t="str">
        <f>面试!F9</f>
        <v>通江县院</v>
      </c>
      <c r="C24" s="9" t="str">
        <f>面试!B9</f>
        <v>黄河清</v>
      </c>
      <c r="D24" s="10">
        <f>面试!D9</f>
        <v>20250400531</v>
      </c>
      <c r="E24" s="15">
        <v>72.57</v>
      </c>
      <c r="F24" s="15">
        <f t="shared" si="4"/>
        <v>43.542</v>
      </c>
      <c r="G24" s="8"/>
      <c r="H24" s="13">
        <f>面试!E9</f>
        <v>84.6</v>
      </c>
      <c r="I24" s="25">
        <f t="shared" si="1"/>
        <v>33.84</v>
      </c>
      <c r="J24" s="25">
        <f t="shared" si="5"/>
        <v>77.382</v>
      </c>
      <c r="K24" s="8">
        <v>3</v>
      </c>
      <c r="L24" s="8" t="s">
        <v>58</v>
      </c>
      <c r="M24" s="8"/>
    </row>
    <row r="25" ht="28" customHeight="1" spans="1:13">
      <c r="A25" s="8">
        <v>23</v>
      </c>
      <c r="B25" s="9" t="str">
        <f>面试!F22</f>
        <v>通江县院</v>
      </c>
      <c r="C25" s="9" t="str">
        <f>面试!B22</f>
        <v>向彩虹</v>
      </c>
      <c r="D25" s="10">
        <f>面试!D22</f>
        <v>20250400522</v>
      </c>
      <c r="E25" s="15">
        <v>70.97</v>
      </c>
      <c r="F25" s="15">
        <f t="shared" si="4"/>
        <v>42.582</v>
      </c>
      <c r="G25" s="8">
        <v>3</v>
      </c>
      <c r="H25" s="13">
        <f>面试!E22</f>
        <v>79</v>
      </c>
      <c r="I25" s="25">
        <f t="shared" si="1"/>
        <v>31.6</v>
      </c>
      <c r="J25" s="25">
        <f t="shared" si="5"/>
        <v>77.182</v>
      </c>
      <c r="K25" s="8">
        <v>4</v>
      </c>
      <c r="L25" s="8" t="s">
        <v>58</v>
      </c>
      <c r="M25" s="8" t="s">
        <v>61</v>
      </c>
    </row>
    <row r="26" ht="28" customHeight="1" spans="1:13">
      <c r="A26" s="8">
        <v>24</v>
      </c>
      <c r="B26" s="9" t="str">
        <f>面试!F21</f>
        <v>通江县院</v>
      </c>
      <c r="C26" s="9" t="str">
        <f>面试!B21</f>
        <v>景春山</v>
      </c>
      <c r="D26" s="10">
        <f>面试!D21</f>
        <v>20250400523</v>
      </c>
      <c r="E26" s="15">
        <v>70.8</v>
      </c>
      <c r="F26" s="15">
        <f t="shared" si="4"/>
        <v>42.48</v>
      </c>
      <c r="G26" s="8"/>
      <c r="H26" s="13">
        <f>面试!E21</f>
        <v>81.8</v>
      </c>
      <c r="I26" s="25">
        <f t="shared" si="1"/>
        <v>32.72</v>
      </c>
      <c r="J26" s="25">
        <f t="shared" si="5"/>
        <v>75.2</v>
      </c>
      <c r="K26" s="8">
        <v>5</v>
      </c>
      <c r="L26" s="8" t="s">
        <v>59</v>
      </c>
      <c r="M26" s="8"/>
    </row>
    <row r="27" ht="28" customHeight="1" spans="1:13">
      <c r="A27" s="8">
        <v>25</v>
      </c>
      <c r="B27" s="9" t="str">
        <f>面试!F13</f>
        <v>通江县院</v>
      </c>
      <c r="C27" s="9" t="str">
        <f>面试!B13</f>
        <v>任天莹</v>
      </c>
      <c r="D27" s="10">
        <f>面试!D13</f>
        <v>20250400632</v>
      </c>
      <c r="E27" s="15">
        <v>70.43</v>
      </c>
      <c r="F27" s="15">
        <f t="shared" si="4"/>
        <v>42.258</v>
      </c>
      <c r="G27" s="8"/>
      <c r="H27" s="13">
        <f>面试!E13</f>
        <v>81.2</v>
      </c>
      <c r="I27" s="25">
        <f t="shared" si="1"/>
        <v>32.48</v>
      </c>
      <c r="J27" s="25">
        <f t="shared" si="5"/>
        <v>74.738</v>
      </c>
      <c r="K27" s="8">
        <v>6</v>
      </c>
      <c r="L27" s="8" t="s">
        <v>59</v>
      </c>
      <c r="M27" s="8"/>
    </row>
    <row r="28" ht="28" customHeight="1" spans="1:13">
      <c r="A28" s="8">
        <v>26</v>
      </c>
      <c r="B28" s="9" t="str">
        <f>面试!F5</f>
        <v>通江县院</v>
      </c>
      <c r="C28" s="9" t="str">
        <f>面试!B5</f>
        <v>李海清</v>
      </c>
      <c r="D28" s="14" t="s">
        <v>16</v>
      </c>
      <c r="E28" s="15">
        <v>70.15</v>
      </c>
      <c r="F28" s="15">
        <f t="shared" si="4"/>
        <v>42.09</v>
      </c>
      <c r="G28" s="8">
        <v>1</v>
      </c>
      <c r="H28" s="13">
        <f>面试!E5</f>
        <v>79.6</v>
      </c>
      <c r="I28" s="25">
        <f t="shared" si="1"/>
        <v>31.84</v>
      </c>
      <c r="J28" s="25">
        <f t="shared" si="5"/>
        <v>74.93</v>
      </c>
      <c r="K28" s="8">
        <v>7</v>
      </c>
      <c r="L28" s="8" t="s">
        <v>59</v>
      </c>
      <c r="M28" s="8" t="s">
        <v>60</v>
      </c>
    </row>
    <row r="29" ht="29" customHeight="1" spans="1:11">
      <c r="A29" s="16"/>
      <c r="B29" s="16"/>
      <c r="C29" s="16"/>
      <c r="D29" s="16"/>
      <c r="E29" s="16"/>
      <c r="F29" s="16"/>
      <c r="G29" s="17"/>
      <c r="H29" s="18"/>
      <c r="I29" s="26"/>
      <c r="J29" s="16"/>
      <c r="K29" s="16"/>
    </row>
    <row r="30" spans="3:11">
      <c r="C30" s="19"/>
      <c r="H30" s="20"/>
      <c r="I30" s="27"/>
      <c r="J30" s="28"/>
      <c r="K30" s="29"/>
    </row>
    <row r="31" spans="3:3">
      <c r="C31" s="19"/>
    </row>
    <row r="32" ht="20.25" customHeight="1" spans="1:2">
      <c r="A32" s="21"/>
      <c r="B32" s="21"/>
    </row>
  </sheetData>
  <sortState ref="A4:K29">
    <sortCondition ref="B4:B29"/>
    <sortCondition ref="J4:J29" descending="1"/>
  </sortState>
  <mergeCells count="3">
    <mergeCell ref="A1:M1"/>
    <mergeCell ref="A29:C29"/>
    <mergeCell ref="D29:H29"/>
  </mergeCells>
  <printOptions horizontalCentered="1"/>
  <pageMargins left="0.708333333333333" right="0.16875" top="0.511805555555556" bottom="0.751388888888889" header="0.298611111111111" footer="0.298611111111111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面试</vt:lpstr>
      <vt:lpstr>总成绩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岳PC端</cp:lastModifiedBy>
  <dcterms:created xsi:type="dcterms:W3CDTF">2019-03-10T01:31:00Z</dcterms:created>
  <cp:lastPrinted>2019-03-12T02:29:00Z</cp:lastPrinted>
  <dcterms:modified xsi:type="dcterms:W3CDTF">2025-04-28T01:10:04Z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24C773B2E90C684699A30D68761F5120</vt:lpwstr>
  </property>
</Properties>
</file>