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复审人员名单" sheetId="2" r:id="rId1"/>
  </sheets>
  <definedNames>
    <definedName name="_xlnm._FilterDatabase" localSheetId="0" hidden="1">复审人员名单!$A$1:$N$44</definedName>
    <definedName name="_xlnm.Print_Titles" localSheetId="0">复审人员名单!$3:$3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<sst xmlns="http://schemas.openxmlformats.org/spreadsheetml/2006/main" count="224" uniqueCount="140">
  <si>
    <t>附件1</t>
  </si>
  <si>
    <t>孝感市市直事业单位2025年统一公开招聘资格复审人员名单</t>
  </si>
  <si>
    <t>序号</t>
  </si>
  <si>
    <t>招聘单位名称</t>
  </si>
  <si>
    <t>职位代码</t>
  </si>
  <si>
    <t>招聘
数量</t>
  </si>
  <si>
    <t>面试入围
比例</t>
  </si>
  <si>
    <t>姓名</t>
  </si>
  <si>
    <t>准考证号</t>
  </si>
  <si>
    <t>《职业能力倾向测验》
卷面分数</t>
  </si>
  <si>
    <t>《综合应用能力》
卷面分数</t>
  </si>
  <si>
    <t>卷面总分</t>
  </si>
  <si>
    <t>百分制
折算成绩</t>
  </si>
  <si>
    <t>政策
加分</t>
  </si>
  <si>
    <t>笔试综合成绩</t>
  </si>
  <si>
    <t>职位
名次</t>
  </si>
  <si>
    <t>孝感市融媒体中心</t>
  </si>
  <si>
    <t>14222001001001001</t>
  </si>
  <si>
    <t>刘园</t>
  </si>
  <si>
    <t>2142220102107</t>
  </si>
  <si>
    <t>周晓帆</t>
  </si>
  <si>
    <t>2142220105428</t>
  </si>
  <si>
    <t>周洋</t>
  </si>
  <si>
    <t>2142220101422</t>
  </si>
  <si>
    <t>张剑南</t>
  </si>
  <si>
    <t>2142220104107</t>
  </si>
  <si>
    <t>黄佐君</t>
  </si>
  <si>
    <t>2142220100609</t>
  </si>
  <si>
    <t>谈婧</t>
  </si>
  <si>
    <t>2142220103524</t>
  </si>
  <si>
    <t>14222001001001002</t>
  </si>
  <si>
    <t>1:3</t>
  </si>
  <si>
    <t>陈爽</t>
  </si>
  <si>
    <t>2142220100613</t>
  </si>
  <si>
    <t>聂含</t>
  </si>
  <si>
    <t>2142220100606</t>
  </si>
  <si>
    <t>叶一鸣</t>
  </si>
  <si>
    <t>2142220103802</t>
  </si>
  <si>
    <t>金明明</t>
  </si>
  <si>
    <t>2142220104001</t>
  </si>
  <si>
    <t>14222001001001003</t>
  </si>
  <si>
    <t>薛慧</t>
  </si>
  <si>
    <t>2142220106616</t>
  </si>
  <si>
    <t>田丰</t>
  </si>
  <si>
    <t>2142220102709</t>
  </si>
  <si>
    <t>王深宇</t>
  </si>
  <si>
    <t>2142220102224</t>
  </si>
  <si>
    <t>孝感市救助管理站</t>
  </si>
  <si>
    <t>14222001002001001</t>
  </si>
  <si>
    <t>李丽丽</t>
  </si>
  <si>
    <t>2142220100327</t>
  </si>
  <si>
    <t>李稳</t>
  </si>
  <si>
    <t>2142220101504</t>
  </si>
  <si>
    <t>刘海雅</t>
  </si>
  <si>
    <t>2142220100502</t>
  </si>
  <si>
    <t>孝感市儿童福利院</t>
  </si>
  <si>
    <t>14222001002002001</t>
  </si>
  <si>
    <t>王凤</t>
  </si>
  <si>
    <t>4142220107208</t>
  </si>
  <si>
    <t>冷熠晨</t>
  </si>
  <si>
    <t>4142220106910</t>
  </si>
  <si>
    <t>雷文静</t>
  </si>
  <si>
    <t>4142220107126</t>
  </si>
  <si>
    <t>孝感市中心血站</t>
  </si>
  <si>
    <t>14222001005001002</t>
  </si>
  <si>
    <t>李钊</t>
  </si>
  <si>
    <t>5242220304030</t>
  </si>
  <si>
    <t>左鑫</t>
  </si>
  <si>
    <t>5242220302718</t>
  </si>
  <si>
    <t>孝感市国土空间规划研究院</t>
  </si>
  <si>
    <t>14222001003001001</t>
  </si>
  <si>
    <t>按照不低于1：2全部进入面试</t>
  </si>
  <si>
    <t>陈曦</t>
  </si>
  <si>
    <t>免笔试</t>
  </si>
  <si>
    <t>徐杰</t>
  </si>
  <si>
    <t>张敏</t>
  </si>
  <si>
    <t>孝感市临空经济区卫生院</t>
  </si>
  <si>
    <t>14222001006001001</t>
  </si>
  <si>
    <t>魏巍源</t>
  </si>
  <si>
    <t>邓纹</t>
  </si>
  <si>
    <t>孝感市双峰山旅游度假区环境卫生管理服务中心</t>
  </si>
  <si>
    <t>14222001007001001</t>
  </si>
  <si>
    <t>余马俊</t>
  </si>
  <si>
    <t>1142221002218</t>
  </si>
  <si>
    <t>谈茹菲</t>
  </si>
  <si>
    <t>1142221001930</t>
  </si>
  <si>
    <t>李丽君</t>
  </si>
  <si>
    <t>1142221002404</t>
  </si>
  <si>
    <t>孝感市机关水电环境管理服务中心</t>
  </si>
  <si>
    <t>14222001008001001</t>
  </si>
  <si>
    <t>宋喜庆</t>
  </si>
  <si>
    <t>3142220802727</t>
  </si>
  <si>
    <t>王乐</t>
  </si>
  <si>
    <t>3142220803518</t>
  </si>
  <si>
    <t>胡俊闻</t>
  </si>
  <si>
    <t>3142220803012</t>
  </si>
  <si>
    <t>湖北职业技术学院</t>
  </si>
  <si>
    <t>14222001010001003</t>
  </si>
  <si>
    <t>肖文文</t>
  </si>
  <si>
    <t>3142220800213</t>
  </si>
  <si>
    <t>14222001010001004</t>
  </si>
  <si>
    <t>彭天晓</t>
  </si>
  <si>
    <t>3142220803406</t>
  </si>
  <si>
    <t>14222001010001005</t>
  </si>
  <si>
    <t>李良</t>
  </si>
  <si>
    <t>3142220801217</t>
  </si>
  <si>
    <t>詹威</t>
  </si>
  <si>
    <t>3142220804323</t>
  </si>
  <si>
    <t>李伟</t>
  </si>
  <si>
    <t>3142220800129</t>
  </si>
  <si>
    <t>14222001010001007</t>
  </si>
  <si>
    <t>张雅贤</t>
  </si>
  <si>
    <t>2142220103512</t>
  </si>
  <si>
    <t>柯文丹</t>
  </si>
  <si>
    <t>2142220105213</t>
  </si>
  <si>
    <t>罗梦</t>
  </si>
  <si>
    <t>2142220100817</t>
  </si>
  <si>
    <t>14222001010001008</t>
  </si>
  <si>
    <t>胡松</t>
  </si>
  <si>
    <t>5242220302829</t>
  </si>
  <si>
    <t>孝感市消防救援训练与战勤保障大队</t>
  </si>
  <si>
    <t>14222001009001001</t>
  </si>
  <si>
    <t>赖伟</t>
  </si>
  <si>
    <t>1142221003705</t>
  </si>
  <si>
    <t>冷政申</t>
  </si>
  <si>
    <t>1142221001814</t>
  </si>
  <si>
    <t>丁杨</t>
  </si>
  <si>
    <t>1142221004405</t>
  </si>
  <si>
    <t>游鹏飞</t>
  </si>
  <si>
    <t>1142221000811</t>
  </si>
  <si>
    <t>胡帅</t>
  </si>
  <si>
    <t>1142221002923</t>
  </si>
  <si>
    <t>杨艾霖</t>
  </si>
  <si>
    <t>1142221003520</t>
  </si>
  <si>
    <t>谈凡</t>
  </si>
  <si>
    <t>1142221002702</t>
  </si>
  <si>
    <t>纪雷</t>
  </si>
  <si>
    <t>1142221001230</t>
  </si>
  <si>
    <t>沈勤越</t>
  </si>
  <si>
    <t>1142221002210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</si>
</sst>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h:m"/>
  </numFmts>
  <fonts count="34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22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indexed="8"/>
      <name val="仿宋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仿宋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8" fontId="9" fillId="0" borderId="3" xfId="0" applyNumberFormat="1" applyFont="1" applyFill="1" applyBorder="1" applyAlignment="1">
      <alignment horizontal="center" vertical="center" wrapText="1"/>
    </xf>
    <xf numFmtId="178" fontId="9" fillId="0" borderId="4" xfId="0" applyNumberFormat="1" applyFont="1" applyFill="1" applyBorder="1" applyAlignment="1">
      <alignment horizontal="center" vertical="center" wrapText="1"/>
    </xf>
    <xf numFmtId="178" fontId="9" fillId="0" borderId="5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11" fillId="0" borderId="0" xfId="0" applyFont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3"/>
  <sheetViews>
    <sheetView tabSelected="1" zoomScale="85" zoomScaleNormal="85" topLeftCell="A41" workbookViewId="0">
      <selection activeCell="M6" sqref="M6"/>
    </sheetView>
  </sheetViews>
  <sheetFormatPr defaultColWidth="9" defaultRowHeight="14.25"/>
  <cols>
    <col min="1" max="1" width="6.90833333333333" style="3" customWidth="1"/>
    <col min="2" max="2" width="28.0916666666667" style="4" customWidth="1"/>
    <col min="3" max="3" width="21.3166666666667" style="3" customWidth="1"/>
    <col min="4" max="4" width="8.66666666666667" style="3" customWidth="1"/>
    <col min="5" max="5" width="9.99166666666667" style="3" customWidth="1"/>
    <col min="6" max="6" width="9.125" style="5" customWidth="1"/>
    <col min="7" max="7" width="16.9083333333333" style="3" customWidth="1"/>
    <col min="8" max="8" width="12.9416666666667" style="3" customWidth="1"/>
    <col min="9" max="9" width="11.325" style="3" customWidth="1"/>
    <col min="10" max="10" width="10.375" style="6" customWidth="1"/>
    <col min="11" max="11" width="9.25" style="7" customWidth="1"/>
    <col min="12" max="12" width="7.78333333333333" style="8" customWidth="1"/>
    <col min="13" max="13" width="8.5" style="3" customWidth="1"/>
    <col min="14" max="14" width="7.5" style="6" customWidth="1"/>
  </cols>
  <sheetData>
    <row r="1" ht="22" customHeight="1" spans="1:1">
      <c r="A1" s="9" t="s">
        <v>0</v>
      </c>
    </row>
    <row r="2" ht="57" customHeight="1" spans="1:14">
      <c r="A2" s="10" t="s">
        <v>1</v>
      </c>
      <c r="B2" s="10"/>
      <c r="C2" s="10"/>
      <c r="D2" s="10"/>
      <c r="E2" s="10"/>
      <c r="F2" s="11"/>
      <c r="G2" s="10"/>
      <c r="H2" s="10"/>
      <c r="I2" s="10"/>
      <c r="J2" s="25"/>
      <c r="K2" s="10"/>
      <c r="L2" s="10"/>
      <c r="M2" s="10"/>
      <c r="N2" s="25"/>
    </row>
    <row r="3" s="1" customFormat="1" ht="52" customHeight="1" spans="1:14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2" t="s">
        <v>8</v>
      </c>
      <c r="H3" s="12" t="s">
        <v>9</v>
      </c>
      <c r="I3" s="12" t="s">
        <v>10</v>
      </c>
      <c r="J3" s="13" t="s">
        <v>11</v>
      </c>
      <c r="K3" s="26" t="s">
        <v>12</v>
      </c>
      <c r="L3" s="27" t="s">
        <v>13</v>
      </c>
      <c r="M3" s="12" t="s">
        <v>14</v>
      </c>
      <c r="N3" s="28" t="s">
        <v>15</v>
      </c>
    </row>
    <row r="4" s="2" customFormat="1" ht="38" customHeight="1" spans="1:14">
      <c r="A4" s="14">
        <v>1</v>
      </c>
      <c r="B4" s="15" t="s">
        <v>16</v>
      </c>
      <c r="C4" s="16" t="s">
        <v>17</v>
      </c>
      <c r="D4" s="16">
        <v>2</v>
      </c>
      <c r="E4" s="17">
        <v>0.04375</v>
      </c>
      <c r="F4" s="18" t="s">
        <v>18</v>
      </c>
      <c r="G4" s="19" t="s">
        <v>19</v>
      </c>
      <c r="H4" s="16">
        <v>121</v>
      </c>
      <c r="I4" s="16">
        <v>100</v>
      </c>
      <c r="J4" s="29">
        <v>221</v>
      </c>
      <c r="K4" s="30">
        <f t="shared" ref="K4:K6" si="0">SUM(J4/3)</f>
        <v>73.6666666666667</v>
      </c>
      <c r="L4" s="31"/>
      <c r="M4" s="30">
        <f t="shared" ref="M4:M6" si="1">SUM(K4:L4)</f>
        <v>73.6666666666667</v>
      </c>
      <c r="N4" s="32">
        <v>1</v>
      </c>
    </row>
    <row r="5" s="2" customFormat="1" ht="38" customHeight="1" spans="1:14">
      <c r="A5" s="14">
        <v>2</v>
      </c>
      <c r="B5" s="15" t="s">
        <v>16</v>
      </c>
      <c r="C5" s="16" t="s">
        <v>17</v>
      </c>
      <c r="D5" s="16">
        <v>2</v>
      </c>
      <c r="E5" s="17">
        <v>0.04375</v>
      </c>
      <c r="F5" s="18" t="s">
        <v>20</v>
      </c>
      <c r="G5" s="19" t="s">
        <v>21</v>
      </c>
      <c r="H5" s="16">
        <v>87.5</v>
      </c>
      <c r="I5" s="16">
        <v>112</v>
      </c>
      <c r="J5" s="29">
        <v>199.5</v>
      </c>
      <c r="K5" s="30">
        <f t="shared" si="0"/>
        <v>66.5</v>
      </c>
      <c r="L5" s="31"/>
      <c r="M5" s="30">
        <f t="shared" si="1"/>
        <v>66.5</v>
      </c>
      <c r="N5" s="32">
        <v>2</v>
      </c>
    </row>
    <row r="6" ht="38" customHeight="1" spans="1:14">
      <c r="A6" s="14">
        <v>3</v>
      </c>
      <c r="B6" s="15" t="s">
        <v>16</v>
      </c>
      <c r="C6" s="16" t="s">
        <v>17</v>
      </c>
      <c r="D6" s="16">
        <v>2</v>
      </c>
      <c r="E6" s="17">
        <v>0.04375</v>
      </c>
      <c r="F6" s="18" t="s">
        <v>22</v>
      </c>
      <c r="G6" s="19" t="s">
        <v>23</v>
      </c>
      <c r="H6" s="16">
        <v>87</v>
      </c>
      <c r="I6" s="16">
        <v>112</v>
      </c>
      <c r="J6" s="29">
        <v>199</v>
      </c>
      <c r="K6" s="30">
        <f t="shared" si="0"/>
        <v>66.3333333333333</v>
      </c>
      <c r="L6" s="31"/>
      <c r="M6" s="30">
        <f t="shared" si="1"/>
        <v>66.3333333333333</v>
      </c>
      <c r="N6" s="32">
        <v>3</v>
      </c>
    </row>
    <row r="7" ht="34" customHeight="1" spans="1:14">
      <c r="A7" s="14">
        <v>4</v>
      </c>
      <c r="B7" s="15" t="s">
        <v>16</v>
      </c>
      <c r="C7" s="16" t="s">
        <v>17</v>
      </c>
      <c r="D7" s="16">
        <v>2</v>
      </c>
      <c r="E7" s="17">
        <v>0.04375</v>
      </c>
      <c r="F7" s="18" t="s">
        <v>24</v>
      </c>
      <c r="G7" s="19" t="s">
        <v>25</v>
      </c>
      <c r="H7" s="16">
        <v>90.5</v>
      </c>
      <c r="I7" s="16">
        <v>108.5</v>
      </c>
      <c r="J7" s="29">
        <v>199</v>
      </c>
      <c r="K7" s="33">
        <f t="shared" ref="K7:K24" si="2">J7/3</f>
        <v>66.3333333333333</v>
      </c>
      <c r="L7" s="31"/>
      <c r="M7" s="30">
        <f t="shared" ref="M7:M30" si="3">SUM(K7:L7)</f>
        <v>66.3333333333333</v>
      </c>
      <c r="N7" s="32">
        <v>3</v>
      </c>
    </row>
    <row r="8" ht="34" customHeight="1" spans="1:14">
      <c r="A8" s="14">
        <v>5</v>
      </c>
      <c r="B8" s="15" t="s">
        <v>16</v>
      </c>
      <c r="C8" s="16" t="s">
        <v>17</v>
      </c>
      <c r="D8" s="16">
        <v>2</v>
      </c>
      <c r="E8" s="17">
        <v>0.04375</v>
      </c>
      <c r="F8" s="18" t="s">
        <v>26</v>
      </c>
      <c r="G8" s="19" t="s">
        <v>27</v>
      </c>
      <c r="H8" s="16">
        <v>93</v>
      </c>
      <c r="I8" s="16">
        <v>105.5</v>
      </c>
      <c r="J8" s="29">
        <v>198.5</v>
      </c>
      <c r="K8" s="33">
        <f t="shared" si="2"/>
        <v>66.1666666666667</v>
      </c>
      <c r="L8" s="31"/>
      <c r="M8" s="30">
        <f t="shared" si="3"/>
        <v>66.1666666666667</v>
      </c>
      <c r="N8" s="32">
        <v>5</v>
      </c>
    </row>
    <row r="9" ht="34" customHeight="1" spans="1:14">
      <c r="A9" s="14">
        <v>6</v>
      </c>
      <c r="B9" s="15" t="s">
        <v>16</v>
      </c>
      <c r="C9" s="16" t="s">
        <v>17</v>
      </c>
      <c r="D9" s="16">
        <v>2</v>
      </c>
      <c r="E9" s="17">
        <v>0.04375</v>
      </c>
      <c r="F9" s="18" t="s">
        <v>28</v>
      </c>
      <c r="G9" s="19" t="s">
        <v>29</v>
      </c>
      <c r="H9" s="16">
        <v>91</v>
      </c>
      <c r="I9" s="16">
        <v>97</v>
      </c>
      <c r="J9" s="29">
        <v>188</v>
      </c>
      <c r="K9" s="33">
        <f t="shared" si="2"/>
        <v>62.6666666666667</v>
      </c>
      <c r="L9" s="31"/>
      <c r="M9" s="30">
        <f t="shared" si="3"/>
        <v>62.6666666666667</v>
      </c>
      <c r="N9" s="32">
        <v>6</v>
      </c>
    </row>
    <row r="10" ht="34" customHeight="1" spans="1:14">
      <c r="A10" s="14">
        <v>7</v>
      </c>
      <c r="B10" s="15" t="s">
        <v>16</v>
      </c>
      <c r="C10" s="16" t="s">
        <v>30</v>
      </c>
      <c r="D10" s="16">
        <v>1</v>
      </c>
      <c r="E10" s="20" t="s">
        <v>31</v>
      </c>
      <c r="F10" s="18" t="s">
        <v>32</v>
      </c>
      <c r="G10" s="19" t="s">
        <v>33</v>
      </c>
      <c r="H10" s="16">
        <v>99</v>
      </c>
      <c r="I10" s="16">
        <v>109</v>
      </c>
      <c r="J10" s="29">
        <v>208</v>
      </c>
      <c r="K10" s="33">
        <f t="shared" si="2"/>
        <v>69.3333333333333</v>
      </c>
      <c r="L10" s="31"/>
      <c r="M10" s="30">
        <f t="shared" si="3"/>
        <v>69.3333333333333</v>
      </c>
      <c r="N10" s="32">
        <v>1</v>
      </c>
    </row>
    <row r="11" ht="34" customHeight="1" spans="1:14">
      <c r="A11" s="14">
        <v>8</v>
      </c>
      <c r="B11" s="15" t="s">
        <v>16</v>
      </c>
      <c r="C11" s="16" t="s">
        <v>30</v>
      </c>
      <c r="D11" s="16">
        <v>1</v>
      </c>
      <c r="E11" s="20" t="s">
        <v>31</v>
      </c>
      <c r="F11" s="18" t="s">
        <v>34</v>
      </c>
      <c r="G11" s="19" t="s">
        <v>35</v>
      </c>
      <c r="H11" s="16">
        <v>90</v>
      </c>
      <c r="I11" s="16">
        <v>105.5</v>
      </c>
      <c r="J11" s="29">
        <v>195.5</v>
      </c>
      <c r="K11" s="33">
        <f t="shared" si="2"/>
        <v>65.1666666666667</v>
      </c>
      <c r="L11" s="31"/>
      <c r="M11" s="30">
        <f t="shared" si="3"/>
        <v>65.1666666666667</v>
      </c>
      <c r="N11" s="32">
        <v>2</v>
      </c>
    </row>
    <row r="12" ht="34" customHeight="1" spans="1:14">
      <c r="A12" s="14">
        <v>9</v>
      </c>
      <c r="B12" s="15" t="s">
        <v>16</v>
      </c>
      <c r="C12" s="16" t="s">
        <v>30</v>
      </c>
      <c r="D12" s="16">
        <v>1</v>
      </c>
      <c r="E12" s="20" t="s">
        <v>31</v>
      </c>
      <c r="F12" s="18" t="s">
        <v>36</v>
      </c>
      <c r="G12" s="19" t="s">
        <v>37</v>
      </c>
      <c r="H12" s="16">
        <v>88</v>
      </c>
      <c r="I12" s="16">
        <v>106.5</v>
      </c>
      <c r="J12" s="29">
        <v>194.5</v>
      </c>
      <c r="K12" s="33">
        <f t="shared" si="2"/>
        <v>64.8333333333333</v>
      </c>
      <c r="L12" s="31"/>
      <c r="M12" s="30">
        <f t="shared" si="3"/>
        <v>64.8333333333333</v>
      </c>
      <c r="N12" s="32">
        <v>3</v>
      </c>
    </row>
    <row r="13" ht="34" customHeight="1" spans="1:14">
      <c r="A13" s="14">
        <v>10</v>
      </c>
      <c r="B13" s="15" t="s">
        <v>16</v>
      </c>
      <c r="C13" s="16" t="s">
        <v>30</v>
      </c>
      <c r="D13" s="16">
        <v>1</v>
      </c>
      <c r="E13" s="17">
        <v>0.04375</v>
      </c>
      <c r="F13" s="18" t="s">
        <v>38</v>
      </c>
      <c r="G13" s="19" t="s">
        <v>39</v>
      </c>
      <c r="H13" s="16">
        <v>109</v>
      </c>
      <c r="I13" s="16">
        <v>85.5</v>
      </c>
      <c r="J13" s="29">
        <v>194.5</v>
      </c>
      <c r="K13" s="33">
        <f t="shared" si="2"/>
        <v>64.8333333333333</v>
      </c>
      <c r="L13" s="31"/>
      <c r="M13" s="30">
        <f t="shared" si="3"/>
        <v>64.8333333333333</v>
      </c>
      <c r="N13" s="32">
        <v>3</v>
      </c>
    </row>
    <row r="14" ht="34" customHeight="1" spans="1:14">
      <c r="A14" s="14">
        <v>11</v>
      </c>
      <c r="B14" s="15" t="s">
        <v>16</v>
      </c>
      <c r="C14" s="16" t="s">
        <v>40</v>
      </c>
      <c r="D14" s="16">
        <v>1</v>
      </c>
      <c r="E14" s="17">
        <v>0.04375</v>
      </c>
      <c r="F14" s="18" t="s">
        <v>41</v>
      </c>
      <c r="G14" s="19" t="s">
        <v>42</v>
      </c>
      <c r="H14" s="16">
        <v>114</v>
      </c>
      <c r="I14" s="16">
        <v>125.5</v>
      </c>
      <c r="J14" s="29">
        <v>239.5</v>
      </c>
      <c r="K14" s="33">
        <f t="shared" si="2"/>
        <v>79.8333333333333</v>
      </c>
      <c r="L14" s="31"/>
      <c r="M14" s="30">
        <f t="shared" si="3"/>
        <v>79.8333333333333</v>
      </c>
      <c r="N14" s="32">
        <v>1</v>
      </c>
    </row>
    <row r="15" ht="34" customHeight="1" spans="1:14">
      <c r="A15" s="14">
        <v>12</v>
      </c>
      <c r="B15" s="15" t="s">
        <v>16</v>
      </c>
      <c r="C15" s="16" t="s">
        <v>40</v>
      </c>
      <c r="D15" s="16">
        <v>1</v>
      </c>
      <c r="E15" s="17">
        <v>0.04375</v>
      </c>
      <c r="F15" s="18" t="s">
        <v>43</v>
      </c>
      <c r="G15" s="19" t="s">
        <v>44</v>
      </c>
      <c r="H15" s="16">
        <v>117.5</v>
      </c>
      <c r="I15" s="16">
        <v>103.5</v>
      </c>
      <c r="J15" s="29">
        <v>221</v>
      </c>
      <c r="K15" s="33">
        <f t="shared" si="2"/>
        <v>73.6666666666667</v>
      </c>
      <c r="L15" s="31"/>
      <c r="M15" s="30">
        <f t="shared" si="3"/>
        <v>73.6666666666667</v>
      </c>
      <c r="N15" s="32">
        <v>2</v>
      </c>
    </row>
    <row r="16" ht="34" customHeight="1" spans="1:14">
      <c r="A16" s="14">
        <v>13</v>
      </c>
      <c r="B16" s="15" t="s">
        <v>16</v>
      </c>
      <c r="C16" s="16" t="s">
        <v>40</v>
      </c>
      <c r="D16" s="16">
        <v>1</v>
      </c>
      <c r="E16" s="17">
        <v>0.04375</v>
      </c>
      <c r="F16" s="18" t="s">
        <v>45</v>
      </c>
      <c r="G16" s="19" t="s">
        <v>46</v>
      </c>
      <c r="H16" s="16">
        <v>119</v>
      </c>
      <c r="I16" s="16">
        <v>100</v>
      </c>
      <c r="J16" s="29">
        <v>219</v>
      </c>
      <c r="K16" s="33">
        <f t="shared" si="2"/>
        <v>73</v>
      </c>
      <c r="L16" s="31"/>
      <c r="M16" s="30">
        <f t="shared" si="3"/>
        <v>73</v>
      </c>
      <c r="N16" s="32">
        <v>3</v>
      </c>
    </row>
    <row r="17" ht="34" customHeight="1" spans="1:14">
      <c r="A17" s="14">
        <v>14</v>
      </c>
      <c r="B17" s="15" t="s">
        <v>47</v>
      </c>
      <c r="C17" s="16" t="s">
        <v>48</v>
      </c>
      <c r="D17" s="16">
        <v>1</v>
      </c>
      <c r="E17" s="17">
        <v>0.04375</v>
      </c>
      <c r="F17" s="18" t="s">
        <v>49</v>
      </c>
      <c r="G17" s="19" t="s">
        <v>50</v>
      </c>
      <c r="H17" s="16">
        <v>114</v>
      </c>
      <c r="I17" s="16">
        <v>106.5</v>
      </c>
      <c r="J17" s="29">
        <v>220.5</v>
      </c>
      <c r="K17" s="33">
        <f t="shared" si="2"/>
        <v>73.5</v>
      </c>
      <c r="L17" s="31"/>
      <c r="M17" s="30">
        <f t="shared" si="3"/>
        <v>73.5</v>
      </c>
      <c r="N17" s="32">
        <v>1</v>
      </c>
    </row>
    <row r="18" ht="34" customHeight="1" spans="1:14">
      <c r="A18" s="14">
        <v>15</v>
      </c>
      <c r="B18" s="15" t="s">
        <v>47</v>
      </c>
      <c r="C18" s="16" t="s">
        <v>48</v>
      </c>
      <c r="D18" s="16">
        <v>1</v>
      </c>
      <c r="E18" s="17">
        <v>0.04375</v>
      </c>
      <c r="F18" s="18" t="s">
        <v>51</v>
      </c>
      <c r="G18" s="19" t="s">
        <v>52</v>
      </c>
      <c r="H18" s="16">
        <v>97.5</v>
      </c>
      <c r="I18" s="16">
        <v>121</v>
      </c>
      <c r="J18" s="29">
        <v>218.5</v>
      </c>
      <c r="K18" s="33">
        <f t="shared" si="2"/>
        <v>72.8333333333333</v>
      </c>
      <c r="L18" s="31"/>
      <c r="M18" s="30">
        <f t="shared" si="3"/>
        <v>72.8333333333333</v>
      </c>
      <c r="N18" s="32">
        <v>2</v>
      </c>
    </row>
    <row r="19" ht="34" customHeight="1" spans="1:14">
      <c r="A19" s="14">
        <v>16</v>
      </c>
      <c r="B19" s="15" t="s">
        <v>47</v>
      </c>
      <c r="C19" s="16" t="s">
        <v>48</v>
      </c>
      <c r="D19" s="16">
        <v>1</v>
      </c>
      <c r="E19" s="17">
        <v>0.04375</v>
      </c>
      <c r="F19" s="18" t="s">
        <v>53</v>
      </c>
      <c r="G19" s="19" t="s">
        <v>54</v>
      </c>
      <c r="H19" s="16">
        <v>102</v>
      </c>
      <c r="I19" s="16">
        <v>113</v>
      </c>
      <c r="J19" s="29">
        <v>215</v>
      </c>
      <c r="K19" s="33">
        <f t="shared" si="2"/>
        <v>71.6666666666667</v>
      </c>
      <c r="L19" s="31"/>
      <c r="M19" s="30">
        <f t="shared" si="3"/>
        <v>71.6666666666667</v>
      </c>
      <c r="N19" s="32">
        <v>3</v>
      </c>
    </row>
    <row r="20" ht="34" customHeight="1" spans="1:14">
      <c r="A20" s="14">
        <v>17</v>
      </c>
      <c r="B20" s="15" t="s">
        <v>55</v>
      </c>
      <c r="C20" s="16" t="s">
        <v>56</v>
      </c>
      <c r="D20" s="16">
        <v>1</v>
      </c>
      <c r="E20" s="17">
        <v>0.04375</v>
      </c>
      <c r="F20" s="18" t="s">
        <v>57</v>
      </c>
      <c r="G20" s="19" t="s">
        <v>58</v>
      </c>
      <c r="H20" s="16">
        <v>111</v>
      </c>
      <c r="I20" s="16">
        <v>82.5</v>
      </c>
      <c r="J20" s="29">
        <v>193.5</v>
      </c>
      <c r="K20" s="33">
        <f t="shared" si="2"/>
        <v>64.5</v>
      </c>
      <c r="L20" s="31"/>
      <c r="M20" s="30">
        <f t="shared" si="3"/>
        <v>64.5</v>
      </c>
      <c r="N20" s="32">
        <v>1</v>
      </c>
    </row>
    <row r="21" ht="34" customHeight="1" spans="1:14">
      <c r="A21" s="14">
        <v>18</v>
      </c>
      <c r="B21" s="15" t="s">
        <v>55</v>
      </c>
      <c r="C21" s="16" t="s">
        <v>56</v>
      </c>
      <c r="D21" s="16">
        <v>1</v>
      </c>
      <c r="E21" s="17">
        <v>0.04375</v>
      </c>
      <c r="F21" s="18" t="s">
        <v>59</v>
      </c>
      <c r="G21" s="19" t="s">
        <v>60</v>
      </c>
      <c r="H21" s="16">
        <v>101.5</v>
      </c>
      <c r="I21" s="16">
        <v>91.5</v>
      </c>
      <c r="J21" s="29">
        <v>193</v>
      </c>
      <c r="K21" s="33">
        <f t="shared" si="2"/>
        <v>64.3333333333333</v>
      </c>
      <c r="L21" s="31"/>
      <c r="M21" s="30">
        <f t="shared" si="3"/>
        <v>64.3333333333333</v>
      </c>
      <c r="N21" s="32">
        <v>2</v>
      </c>
    </row>
    <row r="22" ht="34" customHeight="1" spans="1:14">
      <c r="A22" s="14">
        <v>19</v>
      </c>
      <c r="B22" s="15" t="s">
        <v>55</v>
      </c>
      <c r="C22" s="16" t="s">
        <v>56</v>
      </c>
      <c r="D22" s="16">
        <v>1</v>
      </c>
      <c r="E22" s="17">
        <v>0.04375</v>
      </c>
      <c r="F22" s="18" t="s">
        <v>61</v>
      </c>
      <c r="G22" s="19" t="s">
        <v>62</v>
      </c>
      <c r="H22" s="16">
        <v>113</v>
      </c>
      <c r="I22" s="16">
        <v>78.5</v>
      </c>
      <c r="J22" s="29">
        <v>191.5</v>
      </c>
      <c r="K22" s="33">
        <f t="shared" si="2"/>
        <v>63.8333333333333</v>
      </c>
      <c r="L22" s="31"/>
      <c r="M22" s="30">
        <f t="shared" si="3"/>
        <v>63.8333333333333</v>
      </c>
      <c r="N22" s="32">
        <v>3</v>
      </c>
    </row>
    <row r="23" ht="34" customHeight="1" spans="1:14">
      <c r="A23" s="14">
        <v>20</v>
      </c>
      <c r="B23" s="15" t="s">
        <v>63</v>
      </c>
      <c r="C23" s="16" t="s">
        <v>64</v>
      </c>
      <c r="D23" s="16">
        <v>1</v>
      </c>
      <c r="E23" s="17">
        <v>0.04375</v>
      </c>
      <c r="F23" s="18" t="s">
        <v>65</v>
      </c>
      <c r="G23" s="19" t="s">
        <v>66</v>
      </c>
      <c r="H23" s="16">
        <v>70</v>
      </c>
      <c r="I23" s="16">
        <v>73.4</v>
      </c>
      <c r="J23" s="29">
        <v>143.4</v>
      </c>
      <c r="K23" s="33">
        <f t="shared" si="2"/>
        <v>47.8</v>
      </c>
      <c r="L23" s="31"/>
      <c r="M23" s="30">
        <f t="shared" si="3"/>
        <v>47.8</v>
      </c>
      <c r="N23" s="32">
        <v>1</v>
      </c>
    </row>
    <row r="24" ht="34" customHeight="1" spans="1:14">
      <c r="A24" s="14">
        <v>21</v>
      </c>
      <c r="B24" s="15" t="s">
        <v>63</v>
      </c>
      <c r="C24" s="16" t="s">
        <v>64</v>
      </c>
      <c r="D24" s="16">
        <v>1</v>
      </c>
      <c r="E24" s="17">
        <v>0.04375</v>
      </c>
      <c r="F24" s="18" t="s">
        <v>67</v>
      </c>
      <c r="G24" s="19" t="s">
        <v>68</v>
      </c>
      <c r="H24" s="16">
        <v>83</v>
      </c>
      <c r="I24" s="16">
        <v>60.2</v>
      </c>
      <c r="J24" s="29">
        <v>143.2</v>
      </c>
      <c r="K24" s="33">
        <f t="shared" si="2"/>
        <v>47.7333333333333</v>
      </c>
      <c r="L24" s="31"/>
      <c r="M24" s="30">
        <f t="shared" si="3"/>
        <v>47.7333333333333</v>
      </c>
      <c r="N24" s="32">
        <v>2</v>
      </c>
    </row>
    <row r="25" ht="34" customHeight="1" spans="1:14">
      <c r="A25" s="14">
        <v>22</v>
      </c>
      <c r="B25" s="15" t="s">
        <v>69</v>
      </c>
      <c r="C25" s="34" t="s">
        <v>70</v>
      </c>
      <c r="D25" s="16">
        <v>1</v>
      </c>
      <c r="E25" s="21" t="s">
        <v>71</v>
      </c>
      <c r="F25" s="18" t="s">
        <v>72</v>
      </c>
      <c r="G25" s="19"/>
      <c r="H25" s="16"/>
      <c r="I25" s="16"/>
      <c r="J25" s="29"/>
      <c r="K25" s="33"/>
      <c r="L25" s="31"/>
      <c r="M25" s="21" t="s">
        <v>73</v>
      </c>
      <c r="N25" s="32"/>
    </row>
    <row r="26" ht="34" customHeight="1" spans="1:14">
      <c r="A26" s="14">
        <v>23</v>
      </c>
      <c r="B26" s="15" t="s">
        <v>69</v>
      </c>
      <c r="C26" s="34" t="s">
        <v>70</v>
      </c>
      <c r="D26" s="16">
        <v>1</v>
      </c>
      <c r="E26" s="22"/>
      <c r="F26" s="18" t="s">
        <v>74</v>
      </c>
      <c r="G26" s="19"/>
      <c r="H26" s="16"/>
      <c r="I26" s="16"/>
      <c r="J26" s="29"/>
      <c r="K26" s="33"/>
      <c r="L26" s="31"/>
      <c r="M26" s="22"/>
      <c r="N26" s="32"/>
    </row>
    <row r="27" ht="34" customHeight="1" spans="1:14">
      <c r="A27" s="14">
        <v>24</v>
      </c>
      <c r="B27" s="15" t="s">
        <v>69</v>
      </c>
      <c r="C27" s="34" t="s">
        <v>70</v>
      </c>
      <c r="D27" s="16">
        <v>1</v>
      </c>
      <c r="E27" s="23"/>
      <c r="F27" s="18" t="s">
        <v>75</v>
      </c>
      <c r="G27" s="19"/>
      <c r="H27" s="16"/>
      <c r="I27" s="16"/>
      <c r="J27" s="29"/>
      <c r="K27" s="33"/>
      <c r="L27" s="31"/>
      <c r="M27" s="23"/>
      <c r="N27" s="32"/>
    </row>
    <row r="28" ht="34" customHeight="1" spans="1:14">
      <c r="A28" s="14">
        <v>25</v>
      </c>
      <c r="B28" s="15" t="s">
        <v>76</v>
      </c>
      <c r="C28" s="35" t="s">
        <v>77</v>
      </c>
      <c r="D28" s="16">
        <v>1</v>
      </c>
      <c r="E28" s="21" t="s">
        <v>71</v>
      </c>
      <c r="F28" s="18" t="s">
        <v>78</v>
      </c>
      <c r="G28" s="19"/>
      <c r="H28" s="16"/>
      <c r="I28" s="16"/>
      <c r="J28" s="29"/>
      <c r="K28" s="33"/>
      <c r="L28" s="31"/>
      <c r="M28" s="22" t="s">
        <v>73</v>
      </c>
      <c r="N28" s="32"/>
    </row>
    <row r="29" ht="34" customHeight="1" spans="1:14">
      <c r="A29" s="14">
        <v>26</v>
      </c>
      <c r="B29" s="15" t="s">
        <v>76</v>
      </c>
      <c r="C29" s="34" t="s">
        <v>77</v>
      </c>
      <c r="D29" s="16">
        <v>1</v>
      </c>
      <c r="E29" s="23"/>
      <c r="F29" s="18" t="s">
        <v>79</v>
      </c>
      <c r="G29" s="19"/>
      <c r="H29" s="16"/>
      <c r="I29" s="16"/>
      <c r="J29" s="29"/>
      <c r="K29" s="33"/>
      <c r="L29" s="31"/>
      <c r="M29" s="23"/>
      <c r="N29" s="32"/>
    </row>
    <row r="30" ht="34" customHeight="1" spans="1:14">
      <c r="A30" s="14">
        <v>27</v>
      </c>
      <c r="B30" s="15" t="s">
        <v>80</v>
      </c>
      <c r="C30" s="16" t="s">
        <v>81</v>
      </c>
      <c r="D30" s="16">
        <v>1</v>
      </c>
      <c r="E30" s="20" t="s">
        <v>31</v>
      </c>
      <c r="F30" s="18" t="s">
        <v>82</v>
      </c>
      <c r="G30" s="19" t="s">
        <v>83</v>
      </c>
      <c r="H30" s="16">
        <v>118.5</v>
      </c>
      <c r="I30" s="16">
        <v>101.5</v>
      </c>
      <c r="J30" s="29">
        <v>220</v>
      </c>
      <c r="K30" s="33">
        <f t="shared" ref="K30:K68" si="4">J30/3</f>
        <v>73.3333333333333</v>
      </c>
      <c r="L30" s="31"/>
      <c r="M30" s="30">
        <f t="shared" ref="M30:M35" si="5">SUM(K30:L30)</f>
        <v>73.3333333333333</v>
      </c>
      <c r="N30" s="32">
        <v>1</v>
      </c>
    </row>
    <row r="31" ht="34" customHeight="1" spans="1:14">
      <c r="A31" s="14">
        <v>28</v>
      </c>
      <c r="B31" s="15" t="s">
        <v>80</v>
      </c>
      <c r="C31" s="16" t="s">
        <v>81</v>
      </c>
      <c r="D31" s="16">
        <v>1</v>
      </c>
      <c r="E31" s="20" t="s">
        <v>31</v>
      </c>
      <c r="F31" s="18" t="s">
        <v>84</v>
      </c>
      <c r="G31" s="19" t="s">
        <v>85</v>
      </c>
      <c r="H31" s="16">
        <v>110.5</v>
      </c>
      <c r="I31" s="16">
        <v>103.5</v>
      </c>
      <c r="J31" s="29">
        <v>214</v>
      </c>
      <c r="K31" s="33">
        <f t="shared" si="4"/>
        <v>71.3333333333333</v>
      </c>
      <c r="L31" s="31"/>
      <c r="M31" s="30">
        <f t="shared" si="5"/>
        <v>71.3333333333333</v>
      </c>
      <c r="N31" s="32">
        <v>2</v>
      </c>
    </row>
    <row r="32" ht="34" customHeight="1" spans="1:14">
      <c r="A32" s="14">
        <v>29</v>
      </c>
      <c r="B32" s="15" t="s">
        <v>80</v>
      </c>
      <c r="C32" s="16" t="s">
        <v>81</v>
      </c>
      <c r="D32" s="16">
        <v>1</v>
      </c>
      <c r="E32" s="20" t="s">
        <v>31</v>
      </c>
      <c r="F32" s="18" t="s">
        <v>86</v>
      </c>
      <c r="G32" s="19" t="s">
        <v>87</v>
      </c>
      <c r="H32" s="16">
        <v>101.5</v>
      </c>
      <c r="I32" s="16">
        <v>112</v>
      </c>
      <c r="J32" s="29">
        <v>213.5</v>
      </c>
      <c r="K32" s="33">
        <f t="shared" si="4"/>
        <v>71.1666666666667</v>
      </c>
      <c r="L32" s="31"/>
      <c r="M32" s="30">
        <f t="shared" si="5"/>
        <v>71.1666666666667</v>
      </c>
      <c r="N32" s="32">
        <v>3</v>
      </c>
    </row>
    <row r="33" ht="34" customHeight="1" spans="1:14">
      <c r="A33" s="14">
        <v>30</v>
      </c>
      <c r="B33" s="15" t="s">
        <v>88</v>
      </c>
      <c r="C33" s="16" t="s">
        <v>89</v>
      </c>
      <c r="D33" s="16">
        <v>1</v>
      </c>
      <c r="E33" s="17">
        <v>0.04375</v>
      </c>
      <c r="F33" s="18" t="s">
        <v>90</v>
      </c>
      <c r="G33" s="19" t="s">
        <v>91</v>
      </c>
      <c r="H33" s="16">
        <v>109</v>
      </c>
      <c r="I33" s="16">
        <v>104.5</v>
      </c>
      <c r="J33" s="29">
        <v>213.5</v>
      </c>
      <c r="K33" s="33">
        <f t="shared" si="4"/>
        <v>71.1666666666667</v>
      </c>
      <c r="L33" s="31"/>
      <c r="M33" s="30">
        <f t="shared" si="5"/>
        <v>71.1666666666667</v>
      </c>
      <c r="N33" s="32">
        <v>1</v>
      </c>
    </row>
    <row r="34" ht="34" customHeight="1" spans="1:14">
      <c r="A34" s="14">
        <v>31</v>
      </c>
      <c r="B34" s="15" t="s">
        <v>88</v>
      </c>
      <c r="C34" s="16" t="s">
        <v>89</v>
      </c>
      <c r="D34" s="16">
        <v>1</v>
      </c>
      <c r="E34" s="17">
        <v>0.04375</v>
      </c>
      <c r="F34" s="18" t="s">
        <v>92</v>
      </c>
      <c r="G34" s="19" t="s">
        <v>93</v>
      </c>
      <c r="H34" s="16">
        <v>93</v>
      </c>
      <c r="I34" s="16">
        <v>97</v>
      </c>
      <c r="J34" s="29">
        <v>190</v>
      </c>
      <c r="K34" s="33">
        <f t="shared" si="4"/>
        <v>63.3333333333333</v>
      </c>
      <c r="L34" s="31"/>
      <c r="M34" s="30">
        <f t="shared" si="5"/>
        <v>63.3333333333333</v>
      </c>
      <c r="N34" s="32">
        <v>2</v>
      </c>
    </row>
    <row r="35" ht="34" customHeight="1" spans="1:14">
      <c r="A35" s="14">
        <v>32</v>
      </c>
      <c r="B35" s="15" t="s">
        <v>88</v>
      </c>
      <c r="C35" s="16" t="s">
        <v>89</v>
      </c>
      <c r="D35" s="16">
        <v>1</v>
      </c>
      <c r="E35" s="17">
        <v>0.04375</v>
      </c>
      <c r="F35" s="18" t="s">
        <v>94</v>
      </c>
      <c r="G35" s="19" t="s">
        <v>95</v>
      </c>
      <c r="H35" s="16">
        <v>93.5</v>
      </c>
      <c r="I35" s="16">
        <v>93.5</v>
      </c>
      <c r="J35" s="29">
        <v>187</v>
      </c>
      <c r="K35" s="33">
        <f t="shared" si="4"/>
        <v>62.3333333333333</v>
      </c>
      <c r="L35" s="31"/>
      <c r="M35" s="30">
        <f t="shared" si="5"/>
        <v>62.3333333333333</v>
      </c>
      <c r="N35" s="32">
        <v>3</v>
      </c>
    </row>
    <row r="36" ht="34" customHeight="1" spans="1:14">
      <c r="A36" s="14">
        <v>33</v>
      </c>
      <c r="B36" s="15" t="s">
        <v>96</v>
      </c>
      <c r="C36" s="16" t="s">
        <v>97</v>
      </c>
      <c r="D36" s="16">
        <v>1</v>
      </c>
      <c r="E36" s="20" t="s">
        <v>31</v>
      </c>
      <c r="F36" s="18" t="s">
        <v>98</v>
      </c>
      <c r="G36" s="19" t="s">
        <v>99</v>
      </c>
      <c r="H36" s="16">
        <v>82</v>
      </c>
      <c r="I36" s="16">
        <v>89</v>
      </c>
      <c r="J36" s="29">
        <v>171</v>
      </c>
      <c r="K36" s="33">
        <f t="shared" si="4"/>
        <v>57</v>
      </c>
      <c r="L36" s="31"/>
      <c r="M36" s="33">
        <f t="shared" ref="M36:M53" si="6">K36+L36</f>
        <v>57</v>
      </c>
      <c r="N36" s="32">
        <v>1</v>
      </c>
    </row>
    <row r="37" ht="34" customHeight="1" spans="1:14">
      <c r="A37" s="14">
        <v>34</v>
      </c>
      <c r="B37" s="15" t="s">
        <v>96</v>
      </c>
      <c r="C37" s="16" t="s">
        <v>100</v>
      </c>
      <c r="D37" s="16">
        <v>1</v>
      </c>
      <c r="E37" s="20" t="s">
        <v>31</v>
      </c>
      <c r="F37" s="18" t="s">
        <v>101</v>
      </c>
      <c r="G37" s="19" t="s">
        <v>102</v>
      </c>
      <c r="H37" s="16">
        <v>86.5</v>
      </c>
      <c r="I37" s="16">
        <v>96</v>
      </c>
      <c r="J37" s="29">
        <v>182.5</v>
      </c>
      <c r="K37" s="33">
        <f t="shared" si="4"/>
        <v>60.8333333333333</v>
      </c>
      <c r="L37" s="31"/>
      <c r="M37" s="33">
        <f t="shared" si="6"/>
        <v>60.8333333333333</v>
      </c>
      <c r="N37" s="32">
        <v>1</v>
      </c>
    </row>
    <row r="38" ht="34" customHeight="1" spans="1:14">
      <c r="A38" s="14">
        <v>35</v>
      </c>
      <c r="B38" s="15" t="s">
        <v>96</v>
      </c>
      <c r="C38" s="16" t="s">
        <v>103</v>
      </c>
      <c r="D38" s="16">
        <v>1</v>
      </c>
      <c r="E38" s="20" t="s">
        <v>31</v>
      </c>
      <c r="F38" s="18" t="s">
        <v>104</v>
      </c>
      <c r="G38" s="19" t="s">
        <v>105</v>
      </c>
      <c r="H38" s="16">
        <v>93</v>
      </c>
      <c r="I38" s="16">
        <v>93</v>
      </c>
      <c r="J38" s="29">
        <v>186</v>
      </c>
      <c r="K38" s="33">
        <f t="shared" si="4"/>
        <v>62</v>
      </c>
      <c r="L38" s="31"/>
      <c r="M38" s="33">
        <f t="shared" si="6"/>
        <v>62</v>
      </c>
      <c r="N38" s="32">
        <v>1</v>
      </c>
    </row>
    <row r="39" ht="34" customHeight="1" spans="1:14">
      <c r="A39" s="14">
        <v>36</v>
      </c>
      <c r="B39" s="15" t="s">
        <v>96</v>
      </c>
      <c r="C39" s="16" t="s">
        <v>103</v>
      </c>
      <c r="D39" s="16">
        <v>1</v>
      </c>
      <c r="E39" s="17">
        <v>0.04375</v>
      </c>
      <c r="F39" s="18" t="s">
        <v>106</v>
      </c>
      <c r="G39" s="19" t="s">
        <v>107</v>
      </c>
      <c r="H39" s="16">
        <v>90.5</v>
      </c>
      <c r="I39" s="16">
        <v>88.5</v>
      </c>
      <c r="J39" s="29">
        <v>179</v>
      </c>
      <c r="K39" s="33">
        <f t="shared" si="4"/>
        <v>59.6666666666667</v>
      </c>
      <c r="L39" s="31"/>
      <c r="M39" s="33">
        <f t="shared" si="6"/>
        <v>59.6666666666667</v>
      </c>
      <c r="N39" s="32">
        <v>2</v>
      </c>
    </row>
    <row r="40" ht="34" customHeight="1" spans="1:14">
      <c r="A40" s="14">
        <v>37</v>
      </c>
      <c r="B40" s="15" t="s">
        <v>96</v>
      </c>
      <c r="C40" s="16" t="s">
        <v>103</v>
      </c>
      <c r="D40" s="16">
        <v>1</v>
      </c>
      <c r="E40" s="17">
        <v>0.04375</v>
      </c>
      <c r="F40" s="18" t="s">
        <v>108</v>
      </c>
      <c r="G40" s="19" t="s">
        <v>109</v>
      </c>
      <c r="H40" s="16">
        <v>72.5</v>
      </c>
      <c r="I40" s="16">
        <v>87.5</v>
      </c>
      <c r="J40" s="29">
        <v>160</v>
      </c>
      <c r="K40" s="33">
        <f t="shared" si="4"/>
        <v>53.3333333333333</v>
      </c>
      <c r="L40" s="31"/>
      <c r="M40" s="33">
        <f t="shared" si="6"/>
        <v>53.3333333333333</v>
      </c>
      <c r="N40" s="32">
        <v>3</v>
      </c>
    </row>
    <row r="41" ht="34" customHeight="1" spans="1:14">
      <c r="A41" s="14">
        <v>38</v>
      </c>
      <c r="B41" s="15" t="s">
        <v>96</v>
      </c>
      <c r="C41" s="16" t="s">
        <v>110</v>
      </c>
      <c r="D41" s="16">
        <v>1</v>
      </c>
      <c r="E41" s="17">
        <v>0.04375</v>
      </c>
      <c r="F41" s="18" t="s">
        <v>111</v>
      </c>
      <c r="G41" s="19" t="s">
        <v>112</v>
      </c>
      <c r="H41" s="16">
        <v>114</v>
      </c>
      <c r="I41" s="16">
        <v>117</v>
      </c>
      <c r="J41" s="29">
        <v>231</v>
      </c>
      <c r="K41" s="33">
        <f t="shared" si="4"/>
        <v>77</v>
      </c>
      <c r="L41" s="31"/>
      <c r="M41" s="33">
        <f t="shared" si="6"/>
        <v>77</v>
      </c>
      <c r="N41" s="32">
        <v>1</v>
      </c>
    </row>
    <row r="42" ht="34" customHeight="1" spans="1:14">
      <c r="A42" s="14">
        <v>39</v>
      </c>
      <c r="B42" s="15" t="s">
        <v>96</v>
      </c>
      <c r="C42" s="16" t="s">
        <v>110</v>
      </c>
      <c r="D42" s="16">
        <v>1</v>
      </c>
      <c r="E42" s="17">
        <v>0.04375</v>
      </c>
      <c r="F42" s="18" t="s">
        <v>113</v>
      </c>
      <c r="G42" s="19" t="s">
        <v>114</v>
      </c>
      <c r="H42" s="16">
        <v>90</v>
      </c>
      <c r="I42" s="16">
        <v>127</v>
      </c>
      <c r="J42" s="29">
        <v>217</v>
      </c>
      <c r="K42" s="33">
        <f t="shared" si="4"/>
        <v>72.3333333333333</v>
      </c>
      <c r="L42" s="31"/>
      <c r="M42" s="33">
        <f t="shared" si="6"/>
        <v>72.3333333333333</v>
      </c>
      <c r="N42" s="32">
        <v>2</v>
      </c>
    </row>
    <row r="43" ht="34" customHeight="1" spans="1:14">
      <c r="A43" s="14">
        <v>40</v>
      </c>
      <c r="B43" s="15" t="s">
        <v>96</v>
      </c>
      <c r="C43" s="16" t="s">
        <v>110</v>
      </c>
      <c r="D43" s="16">
        <v>1</v>
      </c>
      <c r="E43" s="17">
        <v>0.04375</v>
      </c>
      <c r="F43" s="18" t="s">
        <v>115</v>
      </c>
      <c r="G43" s="19" t="s">
        <v>116</v>
      </c>
      <c r="H43" s="16">
        <v>110</v>
      </c>
      <c r="I43" s="16">
        <v>104.5</v>
      </c>
      <c r="J43" s="29">
        <v>214.5</v>
      </c>
      <c r="K43" s="33">
        <f t="shared" si="4"/>
        <v>71.5</v>
      </c>
      <c r="L43" s="31"/>
      <c r="M43" s="33">
        <f t="shared" si="6"/>
        <v>71.5</v>
      </c>
      <c r="N43" s="32">
        <v>3</v>
      </c>
    </row>
    <row r="44" ht="34" customHeight="1" spans="1:14">
      <c r="A44" s="14">
        <v>41</v>
      </c>
      <c r="B44" s="15" t="s">
        <v>96</v>
      </c>
      <c r="C44" s="16" t="s">
        <v>117</v>
      </c>
      <c r="D44" s="16">
        <v>1</v>
      </c>
      <c r="E44" s="17">
        <v>0.04375</v>
      </c>
      <c r="F44" s="18" t="s">
        <v>118</v>
      </c>
      <c r="G44" s="19" t="s">
        <v>119</v>
      </c>
      <c r="H44" s="16">
        <v>74.5</v>
      </c>
      <c r="I44" s="16">
        <v>98.2</v>
      </c>
      <c r="J44" s="29">
        <v>172.7</v>
      </c>
      <c r="K44" s="33">
        <f t="shared" si="4"/>
        <v>57.5666666666667</v>
      </c>
      <c r="L44" s="31"/>
      <c r="M44" s="33">
        <f t="shared" si="6"/>
        <v>57.5666666666667</v>
      </c>
      <c r="N44" s="32">
        <v>1</v>
      </c>
    </row>
    <row r="45" ht="34" customHeight="1" spans="1:14">
      <c r="A45" s="14">
        <v>42</v>
      </c>
      <c r="B45" s="15" t="s">
        <v>120</v>
      </c>
      <c r="C45" s="16" t="s">
        <v>121</v>
      </c>
      <c r="D45" s="16">
        <v>3</v>
      </c>
      <c r="E45" s="17">
        <v>0.04375</v>
      </c>
      <c r="F45" s="18" t="s">
        <v>122</v>
      </c>
      <c r="G45" s="19" t="s">
        <v>123</v>
      </c>
      <c r="H45" s="16">
        <v>98</v>
      </c>
      <c r="I45" s="16">
        <v>94</v>
      </c>
      <c r="J45" s="29">
        <v>192</v>
      </c>
      <c r="K45" s="33">
        <f t="shared" si="4"/>
        <v>64</v>
      </c>
      <c r="L45" s="31"/>
      <c r="M45" s="33">
        <f t="shared" si="6"/>
        <v>64</v>
      </c>
      <c r="N45" s="32">
        <v>1</v>
      </c>
    </row>
    <row r="46" ht="34" customHeight="1" spans="1:14">
      <c r="A46" s="14">
        <v>43</v>
      </c>
      <c r="B46" s="15" t="s">
        <v>120</v>
      </c>
      <c r="C46" s="16" t="s">
        <v>121</v>
      </c>
      <c r="D46" s="16">
        <v>3</v>
      </c>
      <c r="E46" s="17">
        <v>0.04375</v>
      </c>
      <c r="F46" s="18" t="s">
        <v>124</v>
      </c>
      <c r="G46" s="19" t="s">
        <v>125</v>
      </c>
      <c r="H46" s="16">
        <v>93.5</v>
      </c>
      <c r="I46" s="16">
        <v>96</v>
      </c>
      <c r="J46" s="29">
        <v>189.5</v>
      </c>
      <c r="K46" s="33">
        <f t="shared" si="4"/>
        <v>63.1666666666667</v>
      </c>
      <c r="L46" s="31"/>
      <c r="M46" s="33">
        <f t="shared" si="6"/>
        <v>63.1666666666667</v>
      </c>
      <c r="N46" s="32">
        <v>2</v>
      </c>
    </row>
    <row r="47" ht="34" customHeight="1" spans="1:14">
      <c r="A47" s="14">
        <v>44</v>
      </c>
      <c r="B47" s="15" t="s">
        <v>120</v>
      </c>
      <c r="C47" s="16" t="s">
        <v>121</v>
      </c>
      <c r="D47" s="16">
        <v>3</v>
      </c>
      <c r="E47" s="17">
        <v>0.04375</v>
      </c>
      <c r="F47" s="18" t="s">
        <v>126</v>
      </c>
      <c r="G47" s="19" t="s">
        <v>127</v>
      </c>
      <c r="H47" s="16">
        <v>99.5</v>
      </c>
      <c r="I47" s="16">
        <v>76</v>
      </c>
      <c r="J47" s="29">
        <v>175.5</v>
      </c>
      <c r="K47" s="33">
        <f t="shared" si="4"/>
        <v>58.5</v>
      </c>
      <c r="L47" s="31"/>
      <c r="M47" s="33">
        <f t="shared" si="6"/>
        <v>58.5</v>
      </c>
      <c r="N47" s="32">
        <v>3</v>
      </c>
    </row>
    <row r="48" ht="34" customHeight="1" spans="1:14">
      <c r="A48" s="14">
        <v>45</v>
      </c>
      <c r="B48" s="15" t="s">
        <v>120</v>
      </c>
      <c r="C48" s="16" t="s">
        <v>121</v>
      </c>
      <c r="D48" s="16">
        <v>3</v>
      </c>
      <c r="E48" s="17">
        <v>0.04375</v>
      </c>
      <c r="F48" s="18" t="s">
        <v>128</v>
      </c>
      <c r="G48" s="19" t="s">
        <v>129</v>
      </c>
      <c r="H48" s="16">
        <v>73</v>
      </c>
      <c r="I48" s="16">
        <v>95</v>
      </c>
      <c r="J48" s="29">
        <v>168</v>
      </c>
      <c r="K48" s="33">
        <f t="shared" si="4"/>
        <v>56</v>
      </c>
      <c r="L48" s="31"/>
      <c r="M48" s="33">
        <f t="shared" si="6"/>
        <v>56</v>
      </c>
      <c r="N48" s="32">
        <v>4</v>
      </c>
    </row>
    <row r="49" ht="34" customHeight="1" spans="1:14">
      <c r="A49" s="14">
        <v>46</v>
      </c>
      <c r="B49" s="15" t="s">
        <v>120</v>
      </c>
      <c r="C49" s="16" t="s">
        <v>121</v>
      </c>
      <c r="D49" s="16">
        <v>3</v>
      </c>
      <c r="E49" s="17">
        <v>0.04375</v>
      </c>
      <c r="F49" s="18" t="s">
        <v>130</v>
      </c>
      <c r="G49" s="19" t="s">
        <v>131</v>
      </c>
      <c r="H49" s="16">
        <v>81</v>
      </c>
      <c r="I49" s="16">
        <v>61</v>
      </c>
      <c r="J49" s="29">
        <v>142</v>
      </c>
      <c r="K49" s="33">
        <f t="shared" si="4"/>
        <v>47.3333333333333</v>
      </c>
      <c r="L49" s="31"/>
      <c r="M49" s="33">
        <f t="shared" si="6"/>
        <v>47.3333333333333</v>
      </c>
      <c r="N49" s="32">
        <v>5</v>
      </c>
    </row>
    <row r="50" ht="34" customHeight="1" spans="1:14">
      <c r="A50" s="14">
        <v>47</v>
      </c>
      <c r="B50" s="15" t="s">
        <v>120</v>
      </c>
      <c r="C50" s="16" t="s">
        <v>121</v>
      </c>
      <c r="D50" s="16">
        <v>3</v>
      </c>
      <c r="E50" s="17">
        <v>0.04375</v>
      </c>
      <c r="F50" s="18" t="s">
        <v>132</v>
      </c>
      <c r="G50" s="19" t="s">
        <v>133</v>
      </c>
      <c r="H50" s="16">
        <v>69.5</v>
      </c>
      <c r="I50" s="16">
        <v>69</v>
      </c>
      <c r="J50" s="29">
        <v>138.5</v>
      </c>
      <c r="K50" s="33">
        <f t="shared" si="4"/>
        <v>46.1666666666667</v>
      </c>
      <c r="L50" s="31"/>
      <c r="M50" s="33">
        <f t="shared" si="6"/>
        <v>46.1666666666667</v>
      </c>
      <c r="N50" s="32">
        <v>6</v>
      </c>
    </row>
    <row r="51" ht="34" customHeight="1" spans="1:14">
      <c r="A51" s="14">
        <v>48</v>
      </c>
      <c r="B51" s="15" t="s">
        <v>120</v>
      </c>
      <c r="C51" s="16" t="s">
        <v>121</v>
      </c>
      <c r="D51" s="16">
        <v>3</v>
      </c>
      <c r="E51" s="17">
        <v>0.04375</v>
      </c>
      <c r="F51" s="18" t="s">
        <v>134</v>
      </c>
      <c r="G51" s="19" t="s">
        <v>135</v>
      </c>
      <c r="H51" s="16">
        <v>86</v>
      </c>
      <c r="I51" s="16">
        <v>49</v>
      </c>
      <c r="J51" s="29">
        <v>135</v>
      </c>
      <c r="K51" s="33">
        <f t="shared" si="4"/>
        <v>45</v>
      </c>
      <c r="L51" s="31"/>
      <c r="M51" s="33">
        <f t="shared" si="6"/>
        <v>45</v>
      </c>
      <c r="N51" s="32">
        <v>7</v>
      </c>
    </row>
    <row r="52" ht="34" customHeight="1" spans="1:14">
      <c r="A52" s="14">
        <v>49</v>
      </c>
      <c r="B52" s="15" t="s">
        <v>120</v>
      </c>
      <c r="C52" s="16" t="s">
        <v>121</v>
      </c>
      <c r="D52" s="16">
        <v>3</v>
      </c>
      <c r="E52" s="17">
        <v>0.04375</v>
      </c>
      <c r="F52" s="18" t="s">
        <v>136</v>
      </c>
      <c r="G52" s="19" t="s">
        <v>137</v>
      </c>
      <c r="H52" s="16">
        <v>72.5</v>
      </c>
      <c r="I52" s="16">
        <v>60</v>
      </c>
      <c r="J52" s="29">
        <v>132.5</v>
      </c>
      <c r="K52" s="33">
        <f t="shared" si="4"/>
        <v>44.1666666666667</v>
      </c>
      <c r="L52" s="31"/>
      <c r="M52" s="33">
        <f t="shared" si="6"/>
        <v>44.1666666666667</v>
      </c>
      <c r="N52" s="32">
        <v>8</v>
      </c>
    </row>
    <row r="53" ht="34" customHeight="1" spans="1:14">
      <c r="A53" s="14">
        <v>50</v>
      </c>
      <c r="B53" s="15" t="s">
        <v>120</v>
      </c>
      <c r="C53" s="16" t="s">
        <v>121</v>
      </c>
      <c r="D53" s="16">
        <v>3</v>
      </c>
      <c r="E53" s="17">
        <v>0.04375</v>
      </c>
      <c r="F53" s="18" t="s">
        <v>138</v>
      </c>
      <c r="G53" s="19" t="s">
        <v>139</v>
      </c>
      <c r="H53" s="16">
        <v>64.5</v>
      </c>
      <c r="I53" s="16">
        <v>68</v>
      </c>
      <c r="J53" s="29">
        <v>132.5</v>
      </c>
      <c r="K53" s="33">
        <f t="shared" si="4"/>
        <v>44.1666666666667</v>
      </c>
      <c r="L53" s="31"/>
      <c r="M53" s="33">
        <f t="shared" si="6"/>
        <v>44.1666666666667</v>
      </c>
      <c r="N53" s="32">
        <v>8</v>
      </c>
    </row>
  </sheetData>
  <mergeCells count="5">
    <mergeCell ref="A2:N2"/>
    <mergeCell ref="E25:E27"/>
    <mergeCell ref="E28:E29"/>
    <mergeCell ref="M25:M27"/>
    <mergeCell ref="M28:M29"/>
  </mergeCells>
  <pageMargins left="0.550694444444444" right="0.275" top="0.629861111111111" bottom="0.236111111111111" header="0.511805555555556" footer="0.236111111111111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75560</cp:lastModifiedBy>
  <dcterms:created xsi:type="dcterms:W3CDTF">2022-07-02T08:18:00Z</dcterms:created>
  <dcterms:modified xsi:type="dcterms:W3CDTF">2025-05-08T07:59:41Z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5471DEAEBE7E468384C8BAE0E9D04485_13</vt:lpwstr>
  </property>
</Properties>
</file>