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2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Sheet1!$A$2:$N$572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<sst xmlns="http://schemas.openxmlformats.org/spreadsheetml/2006/main" count="2876" uniqueCount="1344">
  <si>
    <t>松滋市事业单位2025年统一公开招聘工作人员资格复审结果及岗位情况表</t>
  </si>
  <si>
    <t>序号</t>
  </si>
  <si>
    <t>主管部门</t>
  </si>
  <si>
    <t>招聘单位</t>
  </si>
  <si>
    <t>岗位代码</t>
  </si>
  <si>
    <t>姓名</t>
  </si>
  <si>
    <t>准考证号</t>
  </si>
  <si>
    <t>招聘计划</t>
  </si>
  <si>
    <t>笔试卷面分</t>
  </si>
  <si>
    <r>
      <t>笔试折算分数（笔试卷面分</t>
    </r>
    <r>
      <rPr>
        <sz val="11"/>
        <color theme="1"/>
        <rFont val="Arial"/>
        <charset val="134"/>
      </rPr>
      <t>÷</t>
    </r>
    <r>
      <rPr>
        <sz val="11"/>
        <color theme="1"/>
        <rFont val="宋体"/>
        <charset val="134"/>
        <scheme val="minor"/>
      </rPr>
      <t>3）</t>
    </r>
  </si>
  <si>
    <t>加分</t>
  </si>
  <si>
    <t>笔试成绩</t>
  </si>
  <si>
    <t>排名</t>
  </si>
  <si>
    <t>资格复审结果</t>
  </si>
  <si>
    <t>备注</t>
  </si>
  <si>
    <t>松滋市社会工作服务中心</t>
  </si>
  <si>
    <t>14224005001001001</t>
  </si>
  <si>
    <t>周晓艳</t>
  </si>
  <si>
    <t>1142240208013</t>
  </si>
  <si>
    <t>合格</t>
  </si>
  <si>
    <t>何玉莲</t>
  </si>
  <si>
    <t>1142240211512</t>
  </si>
  <si>
    <t>李登</t>
  </si>
  <si>
    <t>1142240211830</t>
  </si>
  <si>
    <t>梅筱涵</t>
  </si>
  <si>
    <t>1142240206705</t>
  </si>
  <si>
    <t>谢安娜</t>
  </si>
  <si>
    <t>1142240208017</t>
  </si>
  <si>
    <t>李莉</t>
  </si>
  <si>
    <t>1142240211017</t>
  </si>
  <si>
    <t>放弃</t>
  </si>
  <si>
    <t>李柠</t>
  </si>
  <si>
    <t>1142240211514</t>
  </si>
  <si>
    <t>谢静怡</t>
  </si>
  <si>
    <t>1142240208115</t>
  </si>
  <si>
    <t>王鑫</t>
  </si>
  <si>
    <t>1142240210121</t>
  </si>
  <si>
    <t>陈烨强</t>
  </si>
  <si>
    <t>1142240212912</t>
  </si>
  <si>
    <t>递补合格</t>
  </si>
  <si>
    <t>松滋市融媒体中心</t>
  </si>
  <si>
    <t>14224005002001001</t>
  </si>
  <si>
    <t>方淑群</t>
  </si>
  <si>
    <t>1142240600723</t>
  </si>
  <si>
    <t>陈俊龙</t>
  </si>
  <si>
    <t>1142240603610</t>
  </si>
  <si>
    <t>胡虹羽</t>
  </si>
  <si>
    <t>1142240605926</t>
  </si>
  <si>
    <t>周丹丹</t>
  </si>
  <si>
    <t>1142240601024</t>
  </si>
  <si>
    <t>关春玉</t>
  </si>
  <si>
    <t>1142240605520</t>
  </si>
  <si>
    <t>苏辉耀</t>
  </si>
  <si>
    <t>1142240600516</t>
  </si>
  <si>
    <t>程江涛</t>
  </si>
  <si>
    <t>1142240601119</t>
  </si>
  <si>
    <t>陈岳</t>
  </si>
  <si>
    <t>1142240603307</t>
  </si>
  <si>
    <t>何媛媛</t>
  </si>
  <si>
    <t>1142240602529</t>
  </si>
  <si>
    <t>覃正刚</t>
  </si>
  <si>
    <t>1142240603517</t>
  </si>
  <si>
    <t>田西言</t>
  </si>
  <si>
    <t>1142240602704</t>
  </si>
  <si>
    <t>14224005002001002</t>
  </si>
  <si>
    <t>郑学雯</t>
  </si>
  <si>
    <t>1142240600502</t>
  </si>
  <si>
    <t>周琴</t>
  </si>
  <si>
    <t>1142240603722</t>
  </si>
  <si>
    <t>薛慧</t>
  </si>
  <si>
    <t>1142240605004</t>
  </si>
  <si>
    <t>14224005002001003</t>
  </si>
  <si>
    <t>石沛</t>
  </si>
  <si>
    <t>1142240903918</t>
  </si>
  <si>
    <t>吴昊</t>
  </si>
  <si>
    <t>1142240902922</t>
  </si>
  <si>
    <t>刘倩</t>
  </si>
  <si>
    <t>1142240902901</t>
  </si>
  <si>
    <t>江小芳</t>
  </si>
  <si>
    <t>1142240903319</t>
  </si>
  <si>
    <t>松滋市第二中学</t>
  </si>
  <si>
    <t>14224005003001001</t>
  </si>
  <si>
    <t>赵承玥</t>
  </si>
  <si>
    <t>4242240404102</t>
  </si>
  <si>
    <t>周彭涛</t>
  </si>
  <si>
    <t>4242240403214</t>
  </si>
  <si>
    <t>许灿</t>
  </si>
  <si>
    <t>4242240404428</t>
  </si>
  <si>
    <t>李莎莎</t>
  </si>
  <si>
    <t>4242240404105</t>
  </si>
  <si>
    <t>覃丽骄</t>
  </si>
  <si>
    <t>4242240402725</t>
  </si>
  <si>
    <t>谈小庆</t>
  </si>
  <si>
    <t>4242240400923</t>
  </si>
  <si>
    <t>张俊玲</t>
  </si>
  <si>
    <t>4242240401227</t>
  </si>
  <si>
    <t>吴子晨</t>
  </si>
  <si>
    <t>4242240400927</t>
  </si>
  <si>
    <t>肖潇</t>
  </si>
  <si>
    <t>4242240400515</t>
  </si>
  <si>
    <t>14224005003001002</t>
  </si>
  <si>
    <t>周诗雨</t>
  </si>
  <si>
    <t>4242240404229</t>
  </si>
  <si>
    <t>李天阳</t>
  </si>
  <si>
    <t>4242240401629</t>
  </si>
  <si>
    <t>何周洋</t>
  </si>
  <si>
    <t>4242240401816</t>
  </si>
  <si>
    <t>14224005003001003</t>
  </si>
  <si>
    <t>李永琪</t>
  </si>
  <si>
    <t>4242240400425</t>
  </si>
  <si>
    <t>余心航</t>
  </si>
  <si>
    <t>4242240403112</t>
  </si>
  <si>
    <t>胡杏子</t>
  </si>
  <si>
    <t>4242240403519</t>
  </si>
  <si>
    <t>邓张军</t>
  </si>
  <si>
    <t>4242240403918</t>
  </si>
  <si>
    <t>14224005003001004</t>
  </si>
  <si>
    <t>刘君梓</t>
  </si>
  <si>
    <t>4242240403025</t>
  </si>
  <si>
    <t>丁焱辉</t>
  </si>
  <si>
    <t>4242240401625</t>
  </si>
  <si>
    <t>田蓓蓓</t>
  </si>
  <si>
    <t>4242240400129</t>
  </si>
  <si>
    <t>何世豪</t>
  </si>
  <si>
    <t>4242240400913</t>
  </si>
  <si>
    <t>14224005003001005</t>
  </si>
  <si>
    <t>王慧敏</t>
  </si>
  <si>
    <t>4242240401326</t>
  </si>
  <si>
    <t>赵婷</t>
  </si>
  <si>
    <t>4242240404516</t>
  </si>
  <si>
    <t>邓浩宇</t>
  </si>
  <si>
    <t>4242240404418</t>
  </si>
  <si>
    <t>陈孟杰</t>
  </si>
  <si>
    <t>4242240402901</t>
  </si>
  <si>
    <t>14224005003001006</t>
  </si>
  <si>
    <t>朱静雯</t>
  </si>
  <si>
    <t>4242240401828</t>
  </si>
  <si>
    <t>姚龙</t>
  </si>
  <si>
    <t>4242240402224</t>
  </si>
  <si>
    <t>章雪懿</t>
  </si>
  <si>
    <t>4242240401614</t>
  </si>
  <si>
    <t>王琴</t>
  </si>
  <si>
    <t>4242240401916</t>
  </si>
  <si>
    <t>程琳</t>
  </si>
  <si>
    <t>4242240404526</t>
  </si>
  <si>
    <t>14224005003001007</t>
  </si>
  <si>
    <t>朱宇佳</t>
  </si>
  <si>
    <t>4242240400405</t>
  </si>
  <si>
    <t>尹慧金</t>
  </si>
  <si>
    <t>4242240402113</t>
  </si>
  <si>
    <t>伍金燕</t>
  </si>
  <si>
    <t>4242240404730</t>
  </si>
  <si>
    <t>14224005003001008</t>
  </si>
  <si>
    <t>谭汇</t>
  </si>
  <si>
    <t>4242240405018</t>
  </si>
  <si>
    <t>陈楚琪</t>
  </si>
  <si>
    <t>4242240403706</t>
  </si>
  <si>
    <t>陈睿健</t>
  </si>
  <si>
    <t>4242240402003</t>
  </si>
  <si>
    <t>松滋市职业教育中心</t>
  </si>
  <si>
    <t>14224005003002001</t>
  </si>
  <si>
    <t>许意</t>
  </si>
  <si>
    <t>4242240405002</t>
  </si>
  <si>
    <t>郑雷</t>
  </si>
  <si>
    <t>4242240401308</t>
  </si>
  <si>
    <t>赵正华</t>
  </si>
  <si>
    <t>4242240402519</t>
  </si>
  <si>
    <t>14224005003002002</t>
  </si>
  <si>
    <t>李超颖</t>
  </si>
  <si>
    <t>4242240404716</t>
  </si>
  <si>
    <t>从融</t>
  </si>
  <si>
    <t>4242240400211</t>
  </si>
  <si>
    <t>陈阳</t>
  </si>
  <si>
    <t>4242240402728</t>
  </si>
  <si>
    <t>欧阳帅</t>
  </si>
  <si>
    <t>4242240404724</t>
  </si>
  <si>
    <t>柯建</t>
  </si>
  <si>
    <t>4242240401804</t>
  </si>
  <si>
    <t>李作凤</t>
  </si>
  <si>
    <t>4242240404316</t>
  </si>
  <si>
    <t>14224005003002003</t>
  </si>
  <si>
    <t>肖峻</t>
  </si>
  <si>
    <t>4242240404411</t>
  </si>
  <si>
    <t>喻寅分</t>
  </si>
  <si>
    <t>4242240403322</t>
  </si>
  <si>
    <t>蔡宇</t>
  </si>
  <si>
    <t>4242240405026</t>
  </si>
  <si>
    <t>秦俪雨</t>
  </si>
  <si>
    <t>4242240404722</t>
  </si>
  <si>
    <t>王琳</t>
  </si>
  <si>
    <t>4242240401824</t>
  </si>
  <si>
    <t>张泽熙</t>
  </si>
  <si>
    <t>4242240401409</t>
  </si>
  <si>
    <t>松滋市第四中学</t>
  </si>
  <si>
    <t>14224005003003002</t>
  </si>
  <si>
    <t>袁诗懿</t>
  </si>
  <si>
    <t>4242240400208</t>
  </si>
  <si>
    <t>孟一凡</t>
  </si>
  <si>
    <t>4242240400120</t>
  </si>
  <si>
    <t>易攀宇</t>
  </si>
  <si>
    <t>4242240403917</t>
  </si>
  <si>
    <t>刘征宇</t>
  </si>
  <si>
    <t>4242240401920</t>
  </si>
  <si>
    <t>14224005003003004</t>
  </si>
  <si>
    <t>王春阳</t>
  </si>
  <si>
    <t>4242240402405</t>
  </si>
  <si>
    <t>周梓博</t>
  </si>
  <si>
    <t>4242240402423</t>
  </si>
  <si>
    <t>不合格</t>
  </si>
  <si>
    <t>张宇婷</t>
  </si>
  <si>
    <t>4242240404813</t>
  </si>
  <si>
    <t>潘勇</t>
  </si>
  <si>
    <t>4242240401922</t>
  </si>
  <si>
    <t>14224005003003005</t>
  </si>
  <si>
    <t>赵伊静</t>
  </si>
  <si>
    <t>4242240403212</t>
  </si>
  <si>
    <t>谭芳</t>
  </si>
  <si>
    <t>4242240401108</t>
  </si>
  <si>
    <t>徐文康</t>
  </si>
  <si>
    <t>4242240401917</t>
  </si>
  <si>
    <t>廖婉婷</t>
  </si>
  <si>
    <t>4242240402404</t>
  </si>
  <si>
    <t>14224005003003006</t>
  </si>
  <si>
    <t>崔雯婧</t>
  </si>
  <si>
    <t>4242240403812</t>
  </si>
  <si>
    <t>蒋亚贤</t>
  </si>
  <si>
    <t>4242240402616</t>
  </si>
  <si>
    <t>邹红雨</t>
  </si>
  <si>
    <t>4242240401006</t>
  </si>
  <si>
    <t>廖欣雨</t>
  </si>
  <si>
    <t>4242240403721</t>
  </si>
  <si>
    <t>松滋市救助管理站</t>
  </si>
  <si>
    <t>14224005004001001</t>
  </si>
  <si>
    <t>韩婷</t>
  </si>
  <si>
    <t>1142240210302</t>
  </si>
  <si>
    <t>余慕轩</t>
  </si>
  <si>
    <t>1142240206911</t>
  </si>
  <si>
    <t>张青颖</t>
  </si>
  <si>
    <t>1142240209315</t>
  </si>
  <si>
    <t>卢梦婷</t>
  </si>
  <si>
    <t>1142240208701</t>
  </si>
  <si>
    <t>幸孙莉</t>
  </si>
  <si>
    <t>1142240207419</t>
  </si>
  <si>
    <t>刘虎</t>
  </si>
  <si>
    <t>1142240211805</t>
  </si>
  <si>
    <t>杨仟仟</t>
  </si>
  <si>
    <t>1142240210410</t>
  </si>
  <si>
    <t>松滋市社会福利院</t>
  </si>
  <si>
    <t>14224005004002002</t>
  </si>
  <si>
    <t>张芷雨</t>
  </si>
  <si>
    <t>1142240212712</t>
  </si>
  <si>
    <t>范雅倩</t>
  </si>
  <si>
    <t>1142240208125</t>
  </si>
  <si>
    <t>汪新星</t>
  </si>
  <si>
    <t>1142240209624</t>
  </si>
  <si>
    <t>付丁龙</t>
  </si>
  <si>
    <t>1142240207103</t>
  </si>
  <si>
    <t>李玉灵</t>
  </si>
  <si>
    <t>1142240211020</t>
  </si>
  <si>
    <t>周宵宇</t>
  </si>
  <si>
    <t>1142240209922</t>
  </si>
  <si>
    <t>王震</t>
  </si>
  <si>
    <t>1142240207818</t>
  </si>
  <si>
    <t>松滋市殡葬服务中心</t>
  </si>
  <si>
    <t>14224005004003003</t>
  </si>
  <si>
    <t>左昕昱</t>
  </si>
  <si>
    <t>1142240318910</t>
  </si>
  <si>
    <t>胡萧宇</t>
  </si>
  <si>
    <t>1142240316522</t>
  </si>
  <si>
    <t>曾娟</t>
  </si>
  <si>
    <t>1142240314207</t>
  </si>
  <si>
    <t>松滋市养老服务指导中心</t>
  </si>
  <si>
    <t>14224005004004004</t>
  </si>
  <si>
    <t>张楠涵</t>
  </si>
  <si>
    <t>1142240317322</t>
  </si>
  <si>
    <t>尹颖</t>
  </si>
  <si>
    <t>1142240315330</t>
  </si>
  <si>
    <t>黄梦媛</t>
  </si>
  <si>
    <t>1142240314212</t>
  </si>
  <si>
    <t>松滋市刘家场镇财政管理所</t>
  </si>
  <si>
    <t>14224005005001001</t>
  </si>
  <si>
    <t>罗文俊</t>
  </si>
  <si>
    <t>1142241700513</t>
  </si>
  <si>
    <t>李芳方</t>
  </si>
  <si>
    <t>1142241702715</t>
  </si>
  <si>
    <t>武瑞鑫</t>
  </si>
  <si>
    <t>1142241702723</t>
  </si>
  <si>
    <t>谭燚</t>
  </si>
  <si>
    <t>1142241700619</t>
  </si>
  <si>
    <t>彭清诺</t>
  </si>
  <si>
    <t>1142241701127</t>
  </si>
  <si>
    <t>秦芩</t>
  </si>
  <si>
    <t>1142241702317</t>
  </si>
  <si>
    <t>松滋市财政局洈水旅游风景区财政管理所</t>
  </si>
  <si>
    <t>14224005005002001</t>
  </si>
  <si>
    <t>张馨艾</t>
  </si>
  <si>
    <t>1142241702201</t>
  </si>
  <si>
    <t>冉欣悦</t>
  </si>
  <si>
    <t>1142241701518</t>
  </si>
  <si>
    <t>张瀚翔</t>
  </si>
  <si>
    <t>1142241701215</t>
  </si>
  <si>
    <t>程旭</t>
  </si>
  <si>
    <t>1142241701924</t>
  </si>
  <si>
    <t>张雯</t>
  </si>
  <si>
    <t>1142241703616</t>
  </si>
  <si>
    <t>闻肖瑶</t>
  </si>
  <si>
    <t>1142241701416</t>
  </si>
  <si>
    <t>黄娇</t>
  </si>
  <si>
    <t>1142241703806</t>
  </si>
  <si>
    <t>杨斌钧</t>
  </si>
  <si>
    <t>1142241702026</t>
  </si>
  <si>
    <t>张国靖</t>
  </si>
  <si>
    <t>1142241700102</t>
  </si>
  <si>
    <t>夏立君</t>
  </si>
  <si>
    <t>1142241702613</t>
  </si>
  <si>
    <t>王邓欣</t>
  </si>
  <si>
    <t>1142241702221</t>
  </si>
  <si>
    <t>李豫菲</t>
  </si>
  <si>
    <t>1142241700113</t>
  </si>
  <si>
    <t>袁子健</t>
  </si>
  <si>
    <t>1142241700715</t>
  </si>
  <si>
    <t>郭子健</t>
  </si>
  <si>
    <t>1142241703116</t>
  </si>
  <si>
    <t>张翊乔</t>
  </si>
  <si>
    <t>1142241700930</t>
  </si>
  <si>
    <t>万梦娅</t>
  </si>
  <si>
    <t>1142241701216</t>
  </si>
  <si>
    <t>周木子</t>
  </si>
  <si>
    <t>1142241703508</t>
  </si>
  <si>
    <t>曾浩</t>
  </si>
  <si>
    <t>1142241703521</t>
  </si>
  <si>
    <t>张仁健</t>
  </si>
  <si>
    <t>1142241701227</t>
  </si>
  <si>
    <t>递补放弃</t>
  </si>
  <si>
    <t>刘静怡</t>
  </si>
  <si>
    <t>1142241701628</t>
  </si>
  <si>
    <t>黄馨瑶</t>
  </si>
  <si>
    <t>1142241701428</t>
  </si>
  <si>
    <t>王钰祺</t>
  </si>
  <si>
    <t>1142241700711</t>
  </si>
  <si>
    <t>松滋市南海镇财政管理所</t>
  </si>
  <si>
    <t>14224005005003001</t>
  </si>
  <si>
    <t>黎凌燕</t>
  </si>
  <si>
    <t>1142241703803</t>
  </si>
  <si>
    <t>吴艳</t>
  </si>
  <si>
    <t>1142241701406</t>
  </si>
  <si>
    <t>雷雅雯</t>
  </si>
  <si>
    <t>1142241703306</t>
  </si>
  <si>
    <t>危润杨</t>
  </si>
  <si>
    <t>1142241700505</t>
  </si>
  <si>
    <t>孙玉婷</t>
  </si>
  <si>
    <t>1142241700104</t>
  </si>
  <si>
    <t>李宗莉</t>
  </si>
  <si>
    <t>1142241703108</t>
  </si>
  <si>
    <t>卢曼</t>
  </si>
  <si>
    <t>1142241703824</t>
  </si>
  <si>
    <t>松滋市八宝镇财政管理所</t>
  </si>
  <si>
    <t>14224005005004001</t>
  </si>
  <si>
    <t>程淑清</t>
  </si>
  <si>
    <t>1142241702329</t>
  </si>
  <si>
    <t>刘晓谚</t>
  </si>
  <si>
    <t>1142241700109</t>
  </si>
  <si>
    <t>周文宇</t>
  </si>
  <si>
    <t>1142241701508</t>
  </si>
  <si>
    <t>张玲雅</t>
  </si>
  <si>
    <t>1142241703719</t>
  </si>
  <si>
    <t>朱懿</t>
  </si>
  <si>
    <t>1142241701728</t>
  </si>
  <si>
    <t>杨娇娇</t>
  </si>
  <si>
    <t>1142241703513</t>
  </si>
  <si>
    <t>朱瑞</t>
  </si>
  <si>
    <t>1142241703026</t>
  </si>
  <si>
    <t>松滋市斯家场镇财政管理所</t>
  </si>
  <si>
    <t>14224005005005001</t>
  </si>
  <si>
    <t>龚芷涵</t>
  </si>
  <si>
    <t>1142241701423</t>
  </si>
  <si>
    <t>宋梦凯</t>
  </si>
  <si>
    <t>1142241701415</t>
  </si>
  <si>
    <t>张语桐</t>
  </si>
  <si>
    <t>1142241701826</t>
  </si>
  <si>
    <t>覃佐亮</t>
  </si>
  <si>
    <t>1142241700618</t>
  </si>
  <si>
    <t>张欣雨</t>
  </si>
  <si>
    <t>1142241702525</t>
  </si>
  <si>
    <t>彭可心</t>
  </si>
  <si>
    <t>1142241703528</t>
  </si>
  <si>
    <t>秦蓉</t>
  </si>
  <si>
    <t>1142241703328</t>
  </si>
  <si>
    <t>彭涛</t>
  </si>
  <si>
    <t>1142241703118</t>
  </si>
  <si>
    <t>松滋市街河市镇财政管理所</t>
  </si>
  <si>
    <t>14224005005006001</t>
  </si>
  <si>
    <t>王璐</t>
  </si>
  <si>
    <t>1142241700907</t>
  </si>
  <si>
    <t>朱英豪</t>
  </si>
  <si>
    <t>1142241701930</t>
  </si>
  <si>
    <t>程静</t>
  </si>
  <si>
    <t>1142241703713</t>
  </si>
  <si>
    <t>松滋市沙道观镇自然资源和规划所</t>
  </si>
  <si>
    <t>14224005006001006</t>
  </si>
  <si>
    <t>覃姝璇</t>
  </si>
  <si>
    <t>1142240319019</t>
  </si>
  <si>
    <t>向科</t>
  </si>
  <si>
    <t>1142240313530</t>
  </si>
  <si>
    <t>周耀鑫</t>
  </si>
  <si>
    <t>1142240314729</t>
  </si>
  <si>
    <t>松滋市八宝镇自然资源和规划所</t>
  </si>
  <si>
    <t>14224005006002005</t>
  </si>
  <si>
    <t>张朝临</t>
  </si>
  <si>
    <t>1142240319013</t>
  </si>
  <si>
    <t>陈子亮</t>
  </si>
  <si>
    <t>1142240316619</t>
  </si>
  <si>
    <t>杨荷龙</t>
  </si>
  <si>
    <t>1142240313411</t>
  </si>
  <si>
    <t>松滋市杨林市镇自然资源和规划所</t>
  </si>
  <si>
    <t>14224005006003002</t>
  </si>
  <si>
    <t>刘季</t>
  </si>
  <si>
    <t>1142240315605</t>
  </si>
  <si>
    <t>周正</t>
  </si>
  <si>
    <t>1142240313919</t>
  </si>
  <si>
    <t>张旭东</t>
  </si>
  <si>
    <t>1142240316601</t>
  </si>
  <si>
    <t>松滋市老城镇自然资源和规划所</t>
  </si>
  <si>
    <t>14224005006004001</t>
  </si>
  <si>
    <t>谢慧澜</t>
  </si>
  <si>
    <t>1142240318323</t>
  </si>
  <si>
    <t>张楠芳</t>
  </si>
  <si>
    <t>1142240318012</t>
  </si>
  <si>
    <t>曹雨晨</t>
  </si>
  <si>
    <t>1142240316523</t>
  </si>
  <si>
    <t>松滋市陈店镇自然资源和规划所</t>
  </si>
  <si>
    <t>14224005006005007</t>
  </si>
  <si>
    <t>朱云天</t>
  </si>
  <si>
    <t>1142240318930</t>
  </si>
  <si>
    <t>罗睿</t>
  </si>
  <si>
    <t>1142240313828</t>
  </si>
  <si>
    <t>孙怀胜</t>
  </si>
  <si>
    <t>1142240316418</t>
  </si>
  <si>
    <t>马涛</t>
  </si>
  <si>
    <t>1142240316408</t>
  </si>
  <si>
    <t>张子贤</t>
  </si>
  <si>
    <t>1142240317728</t>
  </si>
  <si>
    <t>周林</t>
  </si>
  <si>
    <t>1142240317005</t>
  </si>
  <si>
    <t>松滋市万家乡自然资源和规划所</t>
  </si>
  <si>
    <t>14224005006006003</t>
  </si>
  <si>
    <t>吴明霞</t>
  </si>
  <si>
    <t>1142240314519</t>
  </si>
  <si>
    <t>王莉</t>
  </si>
  <si>
    <t>1142240317602</t>
  </si>
  <si>
    <t>王雄英</t>
  </si>
  <si>
    <t>1142240315711</t>
  </si>
  <si>
    <t>松滋市卸甲坪土家族乡自然资源和规划所</t>
  </si>
  <si>
    <t>14224005006007004</t>
  </si>
  <si>
    <t>刘宇凡</t>
  </si>
  <si>
    <t>1142240316915</t>
  </si>
  <si>
    <t>王康阳</t>
  </si>
  <si>
    <t>1142240314806</t>
  </si>
  <si>
    <t>刘欢</t>
  </si>
  <si>
    <t>1142240317325</t>
  </si>
  <si>
    <t>松滋市环境卫生服务中心</t>
  </si>
  <si>
    <t>14224005007001001</t>
  </si>
  <si>
    <t>王淑国</t>
  </si>
  <si>
    <t>1142240316719</t>
  </si>
  <si>
    <t>赵梦雅</t>
  </si>
  <si>
    <t>1142240315807</t>
  </si>
  <si>
    <t>张睿</t>
  </si>
  <si>
    <t>1142240318321</t>
  </si>
  <si>
    <t>松滋市交通重点项目建设服务中心</t>
  </si>
  <si>
    <t>14224005008001002</t>
  </si>
  <si>
    <t>朱君玉</t>
  </si>
  <si>
    <t>1142241202729</t>
  </si>
  <si>
    <t>王亚兰</t>
  </si>
  <si>
    <t>1142241201514</t>
  </si>
  <si>
    <t>史显晖</t>
  </si>
  <si>
    <t>1142241200606</t>
  </si>
  <si>
    <t>14224005008001003</t>
  </si>
  <si>
    <t>周凌锋</t>
  </si>
  <si>
    <t>1142241202928</t>
  </si>
  <si>
    <t>朱彦昊</t>
  </si>
  <si>
    <t>1142241201005</t>
  </si>
  <si>
    <t>江林海</t>
  </si>
  <si>
    <t>1142241202509</t>
  </si>
  <si>
    <t>松滋市农村公路养护中心</t>
  </si>
  <si>
    <t>14224005008002001</t>
  </si>
  <si>
    <t>李奎</t>
  </si>
  <si>
    <t>1142241202311</t>
  </si>
  <si>
    <t>丁权</t>
  </si>
  <si>
    <t>1142241202524</t>
  </si>
  <si>
    <t>杜航宇</t>
  </si>
  <si>
    <t>1142241201122</t>
  </si>
  <si>
    <t>谭棋文</t>
  </si>
  <si>
    <t>1142241202519</t>
  </si>
  <si>
    <t>向娜</t>
  </si>
  <si>
    <t>1142241201202</t>
  </si>
  <si>
    <t>刘冰妮</t>
  </si>
  <si>
    <t>1142241200301</t>
  </si>
  <si>
    <t>松滋市小南海泵站</t>
  </si>
  <si>
    <t>14224005009001001</t>
  </si>
  <si>
    <t>艾子杰</t>
  </si>
  <si>
    <t>1142240209815</t>
  </si>
  <si>
    <t>金程</t>
  </si>
  <si>
    <t>1142240208605</t>
  </si>
  <si>
    <t>程方序</t>
  </si>
  <si>
    <t>1142240208603</t>
  </si>
  <si>
    <t>谢赵娟</t>
  </si>
  <si>
    <t>1142240211604</t>
  </si>
  <si>
    <t>刘王豪</t>
  </si>
  <si>
    <t>1142240213011</t>
  </si>
  <si>
    <t>候云龙</t>
  </si>
  <si>
    <t>1142240212823</t>
  </si>
  <si>
    <t>覃岚理</t>
  </si>
  <si>
    <t>1142240210511</t>
  </si>
  <si>
    <t>松滋市农村社会事业发展中心</t>
  </si>
  <si>
    <t>14224005010001001</t>
  </si>
  <si>
    <t>陈昶安</t>
  </si>
  <si>
    <t>1142240317228</t>
  </si>
  <si>
    <t>秦丹飞</t>
  </si>
  <si>
    <t>1142240315609</t>
  </si>
  <si>
    <t>刘好为</t>
  </si>
  <si>
    <t>1142240317825</t>
  </si>
  <si>
    <t>杨俊豪</t>
  </si>
  <si>
    <t>1142240317804</t>
  </si>
  <si>
    <t>江欣</t>
  </si>
  <si>
    <t>1142240314411</t>
  </si>
  <si>
    <t>陈娜</t>
  </si>
  <si>
    <t>1142240313814</t>
  </si>
  <si>
    <t>李娜</t>
  </si>
  <si>
    <t>1142240319219</t>
  </si>
  <si>
    <t>14224005010001002</t>
  </si>
  <si>
    <t>杨晓宇</t>
  </si>
  <si>
    <t>1142240314825</t>
  </si>
  <si>
    <t>李媛媛</t>
  </si>
  <si>
    <t>1142240316220</t>
  </si>
  <si>
    <t>张祥慧</t>
  </si>
  <si>
    <t>1142240313906</t>
  </si>
  <si>
    <t>廖明洋</t>
  </si>
  <si>
    <t>1142240318701</t>
  </si>
  <si>
    <t>松滋市农田建设整理中心</t>
  </si>
  <si>
    <t>14224005010002001</t>
  </si>
  <si>
    <t>肖中一</t>
  </si>
  <si>
    <t>1142240602504</t>
  </si>
  <si>
    <t>李慧灵</t>
  </si>
  <si>
    <t>1142240604014</t>
  </si>
  <si>
    <t>李国梁</t>
  </si>
  <si>
    <t>1142240601529</t>
  </si>
  <si>
    <t>松滋市农业农村科技服务中心</t>
  </si>
  <si>
    <t>14224005010003001</t>
  </si>
  <si>
    <t>黄鑫</t>
  </si>
  <si>
    <t>1142240602629</t>
  </si>
  <si>
    <t>邓雪</t>
  </si>
  <si>
    <t>1142240606005</t>
  </si>
  <si>
    <t>胡丹</t>
  </si>
  <si>
    <t>1142240601327</t>
  </si>
  <si>
    <t>14224005010003002</t>
  </si>
  <si>
    <t>韦霞柳</t>
  </si>
  <si>
    <t>1142240600803</t>
  </si>
  <si>
    <t>张奕洁</t>
  </si>
  <si>
    <t>1142240601522</t>
  </si>
  <si>
    <t>邱梦瑶</t>
  </si>
  <si>
    <t>1142240604606</t>
  </si>
  <si>
    <t>米虹桥</t>
  </si>
  <si>
    <t>1142240602628</t>
  </si>
  <si>
    <t>松滋市畜牧兽医服务中心</t>
  </si>
  <si>
    <t>14224005010004001</t>
  </si>
  <si>
    <t>赵瑶萍</t>
  </si>
  <si>
    <t>1142240601503</t>
  </si>
  <si>
    <t>段振巍</t>
  </si>
  <si>
    <t>1142240601105</t>
  </si>
  <si>
    <t>朱云川</t>
  </si>
  <si>
    <t>1142240602327</t>
  </si>
  <si>
    <t>14224005010004002</t>
  </si>
  <si>
    <t>施潇宇</t>
  </si>
  <si>
    <t>1142240602324</t>
  </si>
  <si>
    <t>董李欣</t>
  </si>
  <si>
    <t>1142240600807</t>
  </si>
  <si>
    <t>刘泽习</t>
  </si>
  <si>
    <t>1142240602409</t>
  </si>
  <si>
    <t>王菁灵</t>
  </si>
  <si>
    <t>1142240603006</t>
  </si>
  <si>
    <t>黄思若</t>
  </si>
  <si>
    <t>1142240602903</t>
  </si>
  <si>
    <t>马静怡</t>
  </si>
  <si>
    <t>1142240602226</t>
  </si>
  <si>
    <t>曾德妙</t>
  </si>
  <si>
    <t>1142240602325</t>
  </si>
  <si>
    <t>王文圆</t>
  </si>
  <si>
    <t>1142240601015</t>
  </si>
  <si>
    <t>14224005010004003</t>
  </si>
  <si>
    <t>曾涛</t>
  </si>
  <si>
    <t>1142240603327</t>
  </si>
  <si>
    <t>胡梦连</t>
  </si>
  <si>
    <t>1142240600705</t>
  </si>
  <si>
    <t>刘晨然</t>
  </si>
  <si>
    <t>1142240603430</t>
  </si>
  <si>
    <t>唐宽然</t>
  </si>
  <si>
    <t>1142240603223</t>
  </si>
  <si>
    <t>14224005010004004</t>
  </si>
  <si>
    <t>杨玫</t>
  </si>
  <si>
    <t>1142240605111</t>
  </si>
  <si>
    <t>周媛</t>
  </si>
  <si>
    <t>1142240605220</t>
  </si>
  <si>
    <t>魏斌</t>
  </si>
  <si>
    <t>1142240603007</t>
  </si>
  <si>
    <t>颜航</t>
  </si>
  <si>
    <t>1142240606019</t>
  </si>
  <si>
    <t>王雅琪</t>
  </si>
  <si>
    <t>1142240603608</t>
  </si>
  <si>
    <t>肖潍杰</t>
  </si>
  <si>
    <t>1142240603712</t>
  </si>
  <si>
    <t>罗钟炅</t>
  </si>
  <si>
    <t>1142240602106</t>
  </si>
  <si>
    <t>曾令洁</t>
  </si>
  <si>
    <t>1142240600510</t>
  </si>
  <si>
    <t>陈晨</t>
  </si>
  <si>
    <t>1142240600610</t>
  </si>
  <si>
    <t>何伊惟</t>
  </si>
  <si>
    <t>1142240603727</t>
  </si>
  <si>
    <t>张韵</t>
  </si>
  <si>
    <t>1142240601905</t>
  </si>
  <si>
    <t>周小雨</t>
  </si>
  <si>
    <t>1142240600305</t>
  </si>
  <si>
    <t>李季岂</t>
  </si>
  <si>
    <t>1142240603106</t>
  </si>
  <si>
    <t>胡梦怡</t>
  </si>
  <si>
    <t>1142240600304</t>
  </si>
  <si>
    <t>黄煜傲</t>
  </si>
  <si>
    <t>1142240602206</t>
  </si>
  <si>
    <t>陈与进</t>
  </si>
  <si>
    <t>1142240604303</t>
  </si>
  <si>
    <t>梅孟薇</t>
  </si>
  <si>
    <t>1142240601716</t>
  </si>
  <si>
    <t>刘思伟</t>
  </si>
  <si>
    <t>1142240603603</t>
  </si>
  <si>
    <t>松滋市王家大湖农业经济服务中心</t>
  </si>
  <si>
    <t>14224005010005001</t>
  </si>
  <si>
    <t>张悦玥</t>
  </si>
  <si>
    <t>1142240604521</t>
  </si>
  <si>
    <t>罗梦园</t>
  </si>
  <si>
    <t>1142240602001</t>
  </si>
  <si>
    <t>吴杨</t>
  </si>
  <si>
    <t>1142240603125</t>
  </si>
  <si>
    <t>松滋市群众艺术馆</t>
  </si>
  <si>
    <t>14224005011001001</t>
  </si>
  <si>
    <t>肖凤利</t>
  </si>
  <si>
    <t>1142240318520</t>
  </si>
  <si>
    <t>戚晓彤</t>
  </si>
  <si>
    <t>1142240318108</t>
  </si>
  <si>
    <t>张学昇</t>
  </si>
  <si>
    <t>1142240317222</t>
  </si>
  <si>
    <t>裴诗涵</t>
  </si>
  <si>
    <t>1142240314026</t>
  </si>
  <si>
    <t>王傲然</t>
  </si>
  <si>
    <t>1142240318518</t>
  </si>
  <si>
    <t>陶李点宇</t>
  </si>
  <si>
    <t>1142240314620</t>
  </si>
  <si>
    <t>松滋市疾病预防控制中心</t>
  </si>
  <si>
    <t>14224005012001001</t>
  </si>
  <si>
    <t>饶湘婷</t>
  </si>
  <si>
    <t>5642242202406</t>
  </si>
  <si>
    <t>赵盛</t>
  </si>
  <si>
    <t>5642242202412</t>
  </si>
  <si>
    <t>孙清华</t>
  </si>
  <si>
    <t>5642242202523</t>
  </si>
  <si>
    <t>杜彬滨</t>
  </si>
  <si>
    <t>5642242202313</t>
  </si>
  <si>
    <t>王昊</t>
  </si>
  <si>
    <t>5642242202401</t>
  </si>
  <si>
    <t>李欣颖</t>
  </si>
  <si>
    <t>5642242202430</t>
  </si>
  <si>
    <t>张卯</t>
  </si>
  <si>
    <t>5642242202505</t>
  </si>
  <si>
    <t>周晨阳</t>
  </si>
  <si>
    <t>5642242202322</t>
  </si>
  <si>
    <t>石书翾</t>
  </si>
  <si>
    <t>5642242202504</t>
  </si>
  <si>
    <t>14224005012001002</t>
  </si>
  <si>
    <t>李慈祥</t>
  </si>
  <si>
    <t>5242242200825</t>
  </si>
  <si>
    <t>苏菁</t>
  </si>
  <si>
    <t>5242242201802</t>
  </si>
  <si>
    <t>熊俊杰</t>
  </si>
  <si>
    <t>5242242200629</t>
  </si>
  <si>
    <t>14224005012001003</t>
  </si>
  <si>
    <t>罗亚婕</t>
  </si>
  <si>
    <t>5542240901113</t>
  </si>
  <si>
    <t>谭本根</t>
  </si>
  <si>
    <t>5542240900202</t>
  </si>
  <si>
    <t>董双玲</t>
  </si>
  <si>
    <t>5542240901128</t>
  </si>
  <si>
    <t>袁梦</t>
  </si>
  <si>
    <t>5542240900810</t>
  </si>
  <si>
    <t>胡周宸</t>
  </si>
  <si>
    <t>5542240900812</t>
  </si>
  <si>
    <t>屈颖杰</t>
  </si>
  <si>
    <t>5542240900817</t>
  </si>
  <si>
    <t>松滋市人民医院</t>
  </si>
  <si>
    <t>14224005012002001</t>
  </si>
  <si>
    <t>吴广文</t>
  </si>
  <si>
    <t>5342242201905</t>
  </si>
  <si>
    <t>严圣兰</t>
  </si>
  <si>
    <t>5342242201920</t>
  </si>
  <si>
    <t>唐岚宇</t>
  </si>
  <si>
    <t>5342242202013</t>
  </si>
  <si>
    <t>胡兰</t>
  </si>
  <si>
    <t>5342242202705</t>
  </si>
  <si>
    <t>田泽华</t>
  </si>
  <si>
    <t>5342242201924</t>
  </si>
  <si>
    <t>钟鑫昊</t>
  </si>
  <si>
    <t>5342242201904</t>
  </si>
  <si>
    <t>松滋市第二人民医院</t>
  </si>
  <si>
    <t>14224005012003001</t>
  </si>
  <si>
    <t>张苗</t>
  </si>
  <si>
    <t>5242242201213</t>
  </si>
  <si>
    <t>邹雨黎</t>
  </si>
  <si>
    <t>5242242200707</t>
  </si>
  <si>
    <t>胡长雄</t>
  </si>
  <si>
    <t>5242242202605</t>
  </si>
  <si>
    <t>陈红娟</t>
  </si>
  <si>
    <t>5242242201815</t>
  </si>
  <si>
    <t>14224005012003003</t>
  </si>
  <si>
    <t>斯尚舟</t>
  </si>
  <si>
    <t>5142242104619</t>
  </si>
  <si>
    <t>郑海迷</t>
  </si>
  <si>
    <t>5142242104902</t>
  </si>
  <si>
    <t>李雨晴</t>
  </si>
  <si>
    <t>5142242104702</t>
  </si>
  <si>
    <t>14224005012003005</t>
  </si>
  <si>
    <t>李红江</t>
  </si>
  <si>
    <t>5242242201017</t>
  </si>
  <si>
    <t>姜万</t>
  </si>
  <si>
    <t>5242242201522</t>
  </si>
  <si>
    <t>程冬苗</t>
  </si>
  <si>
    <t>5242242200107</t>
  </si>
  <si>
    <t>14224005012003006</t>
  </si>
  <si>
    <t>杜芬</t>
  </si>
  <si>
    <t>5442241503726</t>
  </si>
  <si>
    <t>郑莉</t>
  </si>
  <si>
    <t>5442241503624</t>
  </si>
  <si>
    <t>梅紫媛</t>
  </si>
  <si>
    <t>5442241501620</t>
  </si>
  <si>
    <t>周仁双</t>
  </si>
  <si>
    <t>5442241500922</t>
  </si>
  <si>
    <t>向胜男</t>
  </si>
  <si>
    <t>5442241503405</t>
  </si>
  <si>
    <t>易巧文</t>
  </si>
  <si>
    <t>5442241501818</t>
  </si>
  <si>
    <t>14224005012003007</t>
  </si>
  <si>
    <t>孙志恒</t>
  </si>
  <si>
    <t>5342242201916</t>
  </si>
  <si>
    <t>李华妮</t>
  </si>
  <si>
    <t>5342242202707</t>
  </si>
  <si>
    <t>郑斯云</t>
  </si>
  <si>
    <t>5342242202117</t>
  </si>
  <si>
    <t>14224005012003008</t>
  </si>
  <si>
    <t>汪子豪</t>
  </si>
  <si>
    <t>3142241907212</t>
  </si>
  <si>
    <t>江陈</t>
  </si>
  <si>
    <t>3142241901912</t>
  </si>
  <si>
    <t>刘宝林</t>
  </si>
  <si>
    <t>3142241901417</t>
  </si>
  <si>
    <t>松滋市第三人民医院</t>
  </si>
  <si>
    <t>14224005012004001</t>
  </si>
  <si>
    <t>夏蓉</t>
  </si>
  <si>
    <t>5442241503625</t>
  </si>
  <si>
    <t>刘君念</t>
  </si>
  <si>
    <t>5442241503509</t>
  </si>
  <si>
    <t>余艳芸</t>
  </si>
  <si>
    <t>5442241504004</t>
  </si>
  <si>
    <t>赵娇</t>
  </si>
  <si>
    <t>5442241500201</t>
  </si>
  <si>
    <t>徐健</t>
  </si>
  <si>
    <t>5442241500523</t>
  </si>
  <si>
    <t>雷淼</t>
  </si>
  <si>
    <t>5442241502608</t>
  </si>
  <si>
    <t>松滋市中医医院</t>
  </si>
  <si>
    <t>14224005012005008</t>
  </si>
  <si>
    <t>伍涵格</t>
  </si>
  <si>
    <t>5242242201408</t>
  </si>
  <si>
    <t>张梦茹</t>
  </si>
  <si>
    <t>5242242201424</t>
  </si>
  <si>
    <t>冯青</t>
  </si>
  <si>
    <t>5242242200227</t>
  </si>
  <si>
    <t>14224005012005009</t>
  </si>
  <si>
    <t>丁梦琪</t>
  </si>
  <si>
    <t>5442241503413</t>
  </si>
  <si>
    <t>佘春芸</t>
  </si>
  <si>
    <t>5442241502830</t>
  </si>
  <si>
    <t>张雨昕</t>
  </si>
  <si>
    <t>5442241501101</t>
  </si>
  <si>
    <t>黄永奕</t>
  </si>
  <si>
    <t>5442241503210</t>
  </si>
  <si>
    <t>任秋蕾</t>
  </si>
  <si>
    <t>5442241500510</t>
  </si>
  <si>
    <t>陶滋玲</t>
  </si>
  <si>
    <t>5442241502925</t>
  </si>
  <si>
    <t>潘雨欣</t>
  </si>
  <si>
    <t>5442241500726</t>
  </si>
  <si>
    <t>周倩倩</t>
  </si>
  <si>
    <t>5442241503217</t>
  </si>
  <si>
    <t>松滋市新江口街道社区卫生服务中心</t>
  </si>
  <si>
    <t>14224005012007001</t>
  </si>
  <si>
    <t>周梦洁</t>
  </si>
  <si>
    <t>5442241501609</t>
  </si>
  <si>
    <t>熊洋铭</t>
  </si>
  <si>
    <t>5442241502822</t>
  </si>
  <si>
    <t>张宇</t>
  </si>
  <si>
    <t>5442241501721</t>
  </si>
  <si>
    <t>尤雷</t>
  </si>
  <si>
    <t>5442241502015</t>
  </si>
  <si>
    <t>黄羽</t>
  </si>
  <si>
    <t>5442241503227</t>
  </si>
  <si>
    <t>杨采霞</t>
  </si>
  <si>
    <t>5442241502222</t>
  </si>
  <si>
    <t>张涯露</t>
  </si>
  <si>
    <t>5442241503101</t>
  </si>
  <si>
    <t>徐丽阳</t>
  </si>
  <si>
    <t>5442241501625</t>
  </si>
  <si>
    <t>雷方</t>
  </si>
  <si>
    <t>5442241501218</t>
  </si>
  <si>
    <t>董兴慈</t>
  </si>
  <si>
    <t>5442241500917</t>
  </si>
  <si>
    <t>胡胜男</t>
  </si>
  <si>
    <t>5442241501712</t>
  </si>
  <si>
    <t>覃雪容</t>
  </si>
  <si>
    <t>5442241500628</t>
  </si>
  <si>
    <t>韩旭</t>
  </si>
  <si>
    <t>5442241501725</t>
  </si>
  <si>
    <t>佃国子</t>
  </si>
  <si>
    <t>5442241503921</t>
  </si>
  <si>
    <t>14224005012007002</t>
  </si>
  <si>
    <t>方紫慰</t>
  </si>
  <si>
    <t>5242242201417</t>
  </si>
  <si>
    <t>秦甫臻</t>
  </si>
  <si>
    <t>5242242200330</t>
  </si>
  <si>
    <t>蒋璐瑶</t>
  </si>
  <si>
    <t>5242242201825</t>
  </si>
  <si>
    <t>松滋市乐乡街道社区卫生服务中心</t>
  </si>
  <si>
    <t>14224005012008002</t>
  </si>
  <si>
    <t>姚雅琴</t>
  </si>
  <si>
    <t>5242242201820</t>
  </si>
  <si>
    <t>车逸雪</t>
  </si>
  <si>
    <t>5242242201305</t>
  </si>
  <si>
    <t>罗飞</t>
  </si>
  <si>
    <t>5242242200824</t>
  </si>
  <si>
    <t>松滋市沙道观镇中心卫生院</t>
  </si>
  <si>
    <t>14224005012009002</t>
  </si>
  <si>
    <t>郭琳琳</t>
  </si>
  <si>
    <t>5242242201115</t>
  </si>
  <si>
    <t>孔涛</t>
  </si>
  <si>
    <t>5242242200110</t>
  </si>
  <si>
    <t>陈志</t>
  </si>
  <si>
    <t>5242242200302</t>
  </si>
  <si>
    <t>侯冬玲</t>
  </si>
  <si>
    <t>5242242200912</t>
  </si>
  <si>
    <t>14224005012009003</t>
  </si>
  <si>
    <t>王冰</t>
  </si>
  <si>
    <t>5542240900210</t>
  </si>
  <si>
    <t>陈杏逸</t>
  </si>
  <si>
    <t>5542240900424</t>
  </si>
  <si>
    <t>廖俊豪</t>
  </si>
  <si>
    <t>5542240901004</t>
  </si>
  <si>
    <t>余照耀</t>
  </si>
  <si>
    <t>5542240900422</t>
  </si>
  <si>
    <t>谭明敏</t>
  </si>
  <si>
    <t>5542240900826</t>
  </si>
  <si>
    <t>14224005012009004</t>
  </si>
  <si>
    <t>张雅倩</t>
  </si>
  <si>
    <t>5442241503529</t>
  </si>
  <si>
    <t>熊芬</t>
  </si>
  <si>
    <t>5442241504027</t>
  </si>
  <si>
    <t>邓罗莉</t>
  </si>
  <si>
    <t>5442241502715</t>
  </si>
  <si>
    <t>松滋市刘家场镇中心卫生院</t>
  </si>
  <si>
    <t>14224005012010002</t>
  </si>
  <si>
    <t>吴真</t>
  </si>
  <si>
    <t>5442241503810</t>
  </si>
  <si>
    <t>马梅方</t>
  </si>
  <si>
    <t>5442241502808</t>
  </si>
  <si>
    <t>胡宏丽</t>
  </si>
  <si>
    <t>5442241500101</t>
  </si>
  <si>
    <t>14224005012010003</t>
  </si>
  <si>
    <t>罗云飞</t>
  </si>
  <si>
    <t>5542240901204</t>
  </si>
  <si>
    <t>周小丹</t>
  </si>
  <si>
    <t>5542240900128</t>
  </si>
  <si>
    <t>黄司洋</t>
  </si>
  <si>
    <t>5542240901302</t>
  </si>
  <si>
    <t>龚妮丹</t>
  </si>
  <si>
    <t>5542240900729</t>
  </si>
  <si>
    <t>松滋市洈水镇卫生院</t>
  </si>
  <si>
    <t>14224005012011001</t>
  </si>
  <si>
    <t>伍学玲</t>
  </si>
  <si>
    <t>5242242201513</t>
  </si>
  <si>
    <t>吴倩倩</t>
  </si>
  <si>
    <t>5242242201529</t>
  </si>
  <si>
    <t>佘尹力</t>
  </si>
  <si>
    <t>5242242200219</t>
  </si>
  <si>
    <t>14224005012011002</t>
  </si>
  <si>
    <t>邹佳</t>
  </si>
  <si>
    <t>5442241502214</t>
  </si>
  <si>
    <t>向春霞</t>
  </si>
  <si>
    <t>5442241500426</t>
  </si>
  <si>
    <t>朱黎</t>
  </si>
  <si>
    <t>5442241500820</t>
  </si>
  <si>
    <t>松滋市涴市镇卫生院</t>
  </si>
  <si>
    <t>14224005012013001</t>
  </si>
  <si>
    <t>黄文铃</t>
  </si>
  <si>
    <t>5442241501703</t>
  </si>
  <si>
    <t>聂银双</t>
  </si>
  <si>
    <t>5442241503322</t>
  </si>
  <si>
    <t>刘宗敏</t>
  </si>
  <si>
    <t>5442241503830</t>
  </si>
  <si>
    <t>胡滢</t>
  </si>
  <si>
    <t>5442241500526</t>
  </si>
  <si>
    <t>14224005012013002</t>
  </si>
  <si>
    <t>周纯洁</t>
  </si>
  <si>
    <t>5242242201311</t>
  </si>
  <si>
    <t>岗位取消</t>
  </si>
  <si>
    <t>吴思奇</t>
  </si>
  <si>
    <t>5242242200523</t>
  </si>
  <si>
    <t>李东湖</t>
  </si>
  <si>
    <t>5242242200421</t>
  </si>
  <si>
    <t>伍瑞龙</t>
  </si>
  <si>
    <t>5242242201426</t>
  </si>
  <si>
    <t>李芹</t>
  </si>
  <si>
    <t>5242242201709</t>
  </si>
  <si>
    <t>王三艳</t>
  </si>
  <si>
    <t>5242242200413</t>
  </si>
  <si>
    <t>方义</t>
  </si>
  <si>
    <t>5242242200807</t>
  </si>
  <si>
    <t>贺江丽</t>
  </si>
  <si>
    <t>5242242201407</t>
  </si>
  <si>
    <t>松滋市王家桥镇中心卫生院</t>
  </si>
  <si>
    <t>14224005012014001</t>
  </si>
  <si>
    <t>张姝梅</t>
  </si>
  <si>
    <t>5242242200917</t>
  </si>
  <si>
    <t>王娇</t>
  </si>
  <si>
    <t>5242242201430</t>
  </si>
  <si>
    <t>张琪</t>
  </si>
  <si>
    <t>5242242202614</t>
  </si>
  <si>
    <t>14224005012014002</t>
  </si>
  <si>
    <t>邹孟</t>
  </si>
  <si>
    <t>5342242201903</t>
  </si>
  <si>
    <t>杨枝</t>
  </si>
  <si>
    <t>5342242202010</t>
  </si>
  <si>
    <t>朱欣雨</t>
  </si>
  <si>
    <t>5342242201921</t>
  </si>
  <si>
    <t>松滋市街河市镇中心卫生院</t>
  </si>
  <si>
    <t>14224005012015001</t>
  </si>
  <si>
    <t>杨明月</t>
  </si>
  <si>
    <t>5442241502814</t>
  </si>
  <si>
    <t>邓淑琪</t>
  </si>
  <si>
    <t>5442241503805</t>
  </si>
  <si>
    <t>胡梦华</t>
  </si>
  <si>
    <t>5442241500428</t>
  </si>
  <si>
    <t>肖铖</t>
  </si>
  <si>
    <t>5442241501916</t>
  </si>
  <si>
    <t>裴娟</t>
  </si>
  <si>
    <t>5442241501017</t>
  </si>
  <si>
    <t>李梅</t>
  </si>
  <si>
    <t>5442241503309</t>
  </si>
  <si>
    <t>松滋市陈店镇卫生院</t>
  </si>
  <si>
    <t>14224005012016001</t>
  </si>
  <si>
    <t>刘涵</t>
  </si>
  <si>
    <t>5442241501418</t>
  </si>
  <si>
    <t>黄伟</t>
  </si>
  <si>
    <t>5442241501106</t>
  </si>
  <si>
    <t>王雅婷</t>
  </si>
  <si>
    <t>5442241503202</t>
  </si>
  <si>
    <t>松滋市八宝镇卫生院</t>
  </si>
  <si>
    <t>14224005012018001</t>
  </si>
  <si>
    <t>陈梦瑶</t>
  </si>
  <si>
    <t>5242242200610</t>
  </si>
  <si>
    <t>夏梦颖</t>
  </si>
  <si>
    <t>5242242200103</t>
  </si>
  <si>
    <t>谢姗姗</t>
  </si>
  <si>
    <t>5242242201828</t>
  </si>
  <si>
    <t>松滋市万家乡卫生院</t>
  </si>
  <si>
    <t>14224005012019001</t>
  </si>
  <si>
    <t>吴单天</t>
  </si>
  <si>
    <t>5242242200318</t>
  </si>
  <si>
    <t>张文梅</t>
  </si>
  <si>
    <t>5242242201624</t>
  </si>
  <si>
    <t>曾攘</t>
  </si>
  <si>
    <t>5242242201427</t>
  </si>
  <si>
    <t>松滋市森林消防服务中心</t>
  </si>
  <si>
    <t>14224005013001001</t>
  </si>
  <si>
    <t>陈烨云</t>
  </si>
  <si>
    <t>1142240208510</t>
  </si>
  <si>
    <t>李年豪</t>
  </si>
  <si>
    <t>1142240208721</t>
  </si>
  <si>
    <t>黎明钊</t>
  </si>
  <si>
    <t>1142240210913</t>
  </si>
  <si>
    <t>袁莉</t>
  </si>
  <si>
    <t>1142240208116</t>
  </si>
  <si>
    <t>杜婧怡</t>
  </si>
  <si>
    <t>1142240212520</t>
  </si>
  <si>
    <t>松滋市防汛抗旱服务中心</t>
  </si>
  <si>
    <t>14224005013002001</t>
  </si>
  <si>
    <t>陈永幸</t>
  </si>
  <si>
    <t>1142240314722</t>
  </si>
  <si>
    <t>张文静</t>
  </si>
  <si>
    <t>1142240318422</t>
  </si>
  <si>
    <t>高兴</t>
  </si>
  <si>
    <t>1142240318205</t>
  </si>
  <si>
    <t>黄静静</t>
  </si>
  <si>
    <t>1142240317115</t>
  </si>
  <si>
    <t>黄雨晨</t>
  </si>
  <si>
    <t>1142240315505</t>
  </si>
  <si>
    <t>伍永杰</t>
  </si>
  <si>
    <t>1142240315716</t>
  </si>
  <si>
    <t>松滋市人民政府投资审计服务中心</t>
  </si>
  <si>
    <t>14224005014001002</t>
  </si>
  <si>
    <t>刘媚</t>
  </si>
  <si>
    <t>1142240315214</t>
  </si>
  <si>
    <t>邵雅杰</t>
  </si>
  <si>
    <t>1142240316104</t>
  </si>
  <si>
    <t>刘妮娜</t>
  </si>
  <si>
    <t>1142240314424</t>
  </si>
  <si>
    <t>松滋市自然资源资产审计服务中心</t>
  </si>
  <si>
    <t>14224005014002001</t>
  </si>
  <si>
    <t>袁欣</t>
  </si>
  <si>
    <t>1142240313320</t>
  </si>
  <si>
    <t>陈秋冰</t>
  </si>
  <si>
    <t>1142240315328</t>
  </si>
  <si>
    <t>陶小亚</t>
  </si>
  <si>
    <t>1142240314517</t>
  </si>
  <si>
    <t>松滋经济开发区建设管护中心</t>
  </si>
  <si>
    <t>14224005015001001</t>
  </si>
  <si>
    <t>毛致远</t>
  </si>
  <si>
    <t>1142240601314</t>
  </si>
  <si>
    <t>周悦</t>
  </si>
  <si>
    <t>1142240601307</t>
  </si>
  <si>
    <t>陈璨</t>
  </si>
  <si>
    <t>1142240604313</t>
  </si>
  <si>
    <t>14224005015001002</t>
  </si>
  <si>
    <t>邓雷明</t>
  </si>
  <si>
    <t>1142240603224</t>
  </si>
  <si>
    <t>孟聂琴</t>
  </si>
  <si>
    <t>1142240605230</t>
  </si>
  <si>
    <t>张媛媛</t>
  </si>
  <si>
    <t>1142240602619</t>
  </si>
  <si>
    <t>松滋市新江口街道党群服务中心</t>
  </si>
  <si>
    <t>14224005016001001</t>
  </si>
  <si>
    <t>鞠昭蒲</t>
  </si>
  <si>
    <t>3142241906606</t>
  </si>
  <si>
    <t>崔杨骏飞</t>
  </si>
  <si>
    <t>3142241905906</t>
  </si>
  <si>
    <t>潘林</t>
  </si>
  <si>
    <t>3142241902727</t>
  </si>
  <si>
    <t>14224005016001002</t>
  </si>
  <si>
    <t>杜凌云</t>
  </si>
  <si>
    <t>3142241906230</t>
  </si>
  <si>
    <t>常哲宇</t>
  </si>
  <si>
    <t>3142241902707</t>
  </si>
  <si>
    <t>龚佑毅</t>
  </si>
  <si>
    <t>3142241903007</t>
  </si>
  <si>
    <t>林威</t>
  </si>
  <si>
    <t>3142241902926</t>
  </si>
  <si>
    <t>松滋市新江口街道社区网格管理综合服务中心</t>
  </si>
  <si>
    <t>14224005016002001</t>
  </si>
  <si>
    <t>赵飞</t>
  </si>
  <si>
    <t>3142241904013</t>
  </si>
  <si>
    <t>望欣然</t>
  </si>
  <si>
    <t>3142241905830</t>
  </si>
  <si>
    <t>李超然</t>
  </si>
  <si>
    <t>3142241903005</t>
  </si>
  <si>
    <t>谢娟</t>
  </si>
  <si>
    <t>3142241902128</t>
  </si>
  <si>
    <t>14224005016002002</t>
  </si>
  <si>
    <t>顾芳萍</t>
  </si>
  <si>
    <t>3142241903217</t>
  </si>
  <si>
    <t>陶刘宇</t>
  </si>
  <si>
    <t>3142241906708</t>
  </si>
  <si>
    <t>程杨溢</t>
  </si>
  <si>
    <t>3142241905719</t>
  </si>
  <si>
    <t>松滋市乐乡街道党群服务中心</t>
  </si>
  <si>
    <t>14224005017001001</t>
  </si>
  <si>
    <t>王大林</t>
  </si>
  <si>
    <t>1142240209520</t>
  </si>
  <si>
    <t>陈大容</t>
  </si>
  <si>
    <t>1142240210807</t>
  </si>
  <si>
    <t>薛磊</t>
  </si>
  <si>
    <t>1142240210025</t>
  </si>
  <si>
    <t>李婧蕾</t>
  </si>
  <si>
    <t>1142240210205</t>
  </si>
  <si>
    <t>刘佳辉</t>
  </si>
  <si>
    <t>1142240209414</t>
  </si>
  <si>
    <t>张迪</t>
  </si>
  <si>
    <t>1142240212930</t>
  </si>
  <si>
    <t>向晶晶</t>
  </si>
  <si>
    <t>1142240208109</t>
  </si>
  <si>
    <t>谭洁玉</t>
  </si>
  <si>
    <t>1142240211809</t>
  </si>
  <si>
    <t>尹国强</t>
  </si>
  <si>
    <t>1142240208111</t>
  </si>
  <si>
    <t>邱传吉</t>
  </si>
  <si>
    <t>1142240208315</t>
  </si>
  <si>
    <t>松滋市沙道观镇党群服务中心</t>
  </si>
  <si>
    <t>14224005018001001</t>
  </si>
  <si>
    <t>胡兴翠</t>
  </si>
  <si>
    <t>1142240208301</t>
  </si>
  <si>
    <t>邓孝吉</t>
  </si>
  <si>
    <t>1142240206718</t>
  </si>
  <si>
    <t>郦科丞</t>
  </si>
  <si>
    <t>1142240207811</t>
  </si>
  <si>
    <t>松滋市沙道观镇农业农村服务中心</t>
  </si>
  <si>
    <t>14224005018002002</t>
  </si>
  <si>
    <t>谢薇</t>
  </si>
  <si>
    <t>1142240210919</t>
  </si>
  <si>
    <t>范海龙</t>
  </si>
  <si>
    <t>1142240207802</t>
  </si>
  <si>
    <t>陈嘉浩</t>
  </si>
  <si>
    <t>1142240211501</t>
  </si>
  <si>
    <t>刘豪靖</t>
  </si>
  <si>
    <t>1142240208707</t>
  </si>
  <si>
    <t>陈琴琴</t>
  </si>
  <si>
    <t>1142240209612</t>
  </si>
  <si>
    <t>松滋市刘家场镇党群服务中心</t>
  </si>
  <si>
    <t>14224005019001001</t>
  </si>
  <si>
    <t>刘建华</t>
  </si>
  <si>
    <t>1142240317107</t>
  </si>
  <si>
    <t>谢含超</t>
  </si>
  <si>
    <t>1142240313829</t>
  </si>
  <si>
    <t>陈俊佳</t>
  </si>
  <si>
    <t>1142240314224</t>
  </si>
  <si>
    <t>黄文胜</t>
  </si>
  <si>
    <t>1142240316918</t>
  </si>
  <si>
    <t>李晶婵</t>
  </si>
  <si>
    <t>1142240317213</t>
  </si>
  <si>
    <t>曾俊</t>
  </si>
  <si>
    <t>1142240315928</t>
  </si>
  <si>
    <t>陈思戎</t>
  </si>
  <si>
    <t>1142240316518</t>
  </si>
  <si>
    <t>尹欢</t>
  </si>
  <si>
    <t>1142240317023</t>
  </si>
  <si>
    <t>李特</t>
  </si>
  <si>
    <t>1142240316005</t>
  </si>
  <si>
    <t>杨潇</t>
  </si>
  <si>
    <t>1142240313611</t>
  </si>
  <si>
    <t>松滋市刘家场镇农业农村服务中心</t>
  </si>
  <si>
    <t>14224005019002002</t>
  </si>
  <si>
    <t>伍恒</t>
  </si>
  <si>
    <t>3142241902601</t>
  </si>
  <si>
    <t>粟珍珠</t>
  </si>
  <si>
    <t>3142241903711</t>
  </si>
  <si>
    <t>文方媛</t>
  </si>
  <si>
    <t>3142241901225</t>
  </si>
  <si>
    <t>王海英</t>
  </si>
  <si>
    <t>3142241906829</t>
  </si>
  <si>
    <t>松滋市涴市镇党群服务中心</t>
  </si>
  <si>
    <t>14224005020001001</t>
  </si>
  <si>
    <t>高伟</t>
  </si>
  <si>
    <t>1142240212125</t>
  </si>
  <si>
    <t>刘俊泽</t>
  </si>
  <si>
    <t>1142240207405</t>
  </si>
  <si>
    <t>吴忠立</t>
  </si>
  <si>
    <t>1142240211117</t>
  </si>
  <si>
    <t>谭万金</t>
  </si>
  <si>
    <t>1142240208317</t>
  </si>
  <si>
    <t>松滋市涴市镇农业农村服务中心</t>
  </si>
  <si>
    <t>14224005020002002</t>
  </si>
  <si>
    <t>方正</t>
  </si>
  <si>
    <t>1142240211803</t>
  </si>
  <si>
    <t>陈梁圣</t>
  </si>
  <si>
    <t>1142240212805</t>
  </si>
  <si>
    <t>汪黎臣</t>
  </si>
  <si>
    <t>1142240212417</t>
  </si>
  <si>
    <t>贺海燕</t>
  </si>
  <si>
    <t>1142240211601</t>
  </si>
  <si>
    <t>王小雪</t>
  </si>
  <si>
    <t>1142240207206</t>
  </si>
  <si>
    <t>李京京</t>
  </si>
  <si>
    <t>1142240212310</t>
  </si>
  <si>
    <t>松滋市杨林市镇党群服务中心</t>
  </si>
  <si>
    <t>14224005021001001</t>
  </si>
  <si>
    <t>戴欣琳</t>
  </si>
  <si>
    <t>1142240315717</t>
  </si>
  <si>
    <t>游勇</t>
  </si>
  <si>
    <t>1142240313407</t>
  </si>
  <si>
    <t>刘玉燕</t>
  </si>
  <si>
    <t>1142240315930</t>
  </si>
  <si>
    <t>胡海燕</t>
  </si>
  <si>
    <t>1142240313419</t>
  </si>
  <si>
    <t>袁昕怡</t>
  </si>
  <si>
    <t>1142240319129</t>
  </si>
  <si>
    <t>杨政</t>
  </si>
  <si>
    <t>1142240317423</t>
  </si>
  <si>
    <t>松滋市杨林市镇农业农村服务中心</t>
  </si>
  <si>
    <t>14224005021002002</t>
  </si>
  <si>
    <t>向翔</t>
  </si>
  <si>
    <t>3142241905215</t>
  </si>
  <si>
    <t>徐为</t>
  </si>
  <si>
    <t>3142241903403</t>
  </si>
  <si>
    <t>张嘉旭</t>
  </si>
  <si>
    <t>3142241902805</t>
  </si>
  <si>
    <t>王凌霄</t>
  </si>
  <si>
    <t>3142241905018</t>
  </si>
  <si>
    <t>罗欣然</t>
  </si>
  <si>
    <t>3142241906012</t>
  </si>
  <si>
    <t>杨月</t>
  </si>
  <si>
    <t>3142241905807</t>
  </si>
  <si>
    <t>松滋市纸厂河镇党群服务中心</t>
  </si>
  <si>
    <t>14224005022001001</t>
  </si>
  <si>
    <t>周磊</t>
  </si>
  <si>
    <t>1142240209304</t>
  </si>
  <si>
    <t>李乐</t>
  </si>
  <si>
    <t>1142240209104</t>
  </si>
  <si>
    <t>尹晓倩</t>
  </si>
  <si>
    <t>1142240212918</t>
  </si>
  <si>
    <t>莫雅雯</t>
  </si>
  <si>
    <t>1142240210626</t>
  </si>
  <si>
    <t>王旭</t>
  </si>
  <si>
    <t>1142240212521</t>
  </si>
  <si>
    <t>胡兴军</t>
  </si>
  <si>
    <t>1142240206927</t>
  </si>
  <si>
    <t>方露</t>
  </si>
  <si>
    <t>1142240210008</t>
  </si>
  <si>
    <t>郭霜</t>
  </si>
  <si>
    <t>1142240206701</t>
  </si>
  <si>
    <t>曾智</t>
  </si>
  <si>
    <t>1142240207701</t>
  </si>
  <si>
    <t>覃丹丹</t>
  </si>
  <si>
    <t>1142240211901</t>
  </si>
  <si>
    <t>松滋市纸厂河镇人民政府</t>
  </si>
  <si>
    <t>袁婷</t>
  </si>
  <si>
    <t>1142240212725</t>
  </si>
  <si>
    <t>松滋市纸厂河镇农业农村服务中心</t>
  </si>
  <si>
    <t>14224005022002002</t>
  </si>
  <si>
    <t>霍慧鹏</t>
  </si>
  <si>
    <t>1142240212827</t>
  </si>
  <si>
    <t>黄良</t>
  </si>
  <si>
    <t>1142240206925</t>
  </si>
  <si>
    <t>王小虎</t>
  </si>
  <si>
    <t>1142240208511</t>
  </si>
  <si>
    <t>松滋市街河市镇党群服务中心</t>
  </si>
  <si>
    <t>14224005023001001</t>
  </si>
  <si>
    <t>秦明</t>
  </si>
  <si>
    <t>1142240315225</t>
  </si>
  <si>
    <t>刘洋</t>
  </si>
  <si>
    <t>1142240316118</t>
  </si>
  <si>
    <t>易家漪</t>
  </si>
  <si>
    <t>1142240316206</t>
  </si>
  <si>
    <t>梅刘超</t>
  </si>
  <si>
    <t>1142240313612</t>
  </si>
  <si>
    <t>松滋市街河市镇农业农村服务中心</t>
  </si>
  <si>
    <t>14224005023002002</t>
  </si>
  <si>
    <t>陈夏旭</t>
  </si>
  <si>
    <t>3142241900108</t>
  </si>
  <si>
    <t>周鑫洋</t>
  </si>
  <si>
    <t>3142241907427</t>
  </si>
  <si>
    <t>佘明亚</t>
  </si>
  <si>
    <t>3142241900921</t>
  </si>
  <si>
    <t>松滋市万家乡党群服务中心</t>
  </si>
  <si>
    <t>14224005024001001</t>
  </si>
  <si>
    <t>魏明铭</t>
  </si>
  <si>
    <t>1142240210912</t>
  </si>
  <si>
    <t>陈文炜</t>
  </si>
  <si>
    <t>1142240208625</t>
  </si>
  <si>
    <t>牟小飞</t>
  </si>
  <si>
    <t>1142240207914</t>
  </si>
  <si>
    <t>向霁晗</t>
  </si>
  <si>
    <t>1142240210727</t>
  </si>
  <si>
    <t>杨若帆</t>
  </si>
  <si>
    <t>1142240207330</t>
  </si>
  <si>
    <t>范一鑫</t>
  </si>
  <si>
    <t>1142240212612</t>
  </si>
  <si>
    <t>钱瑞</t>
  </si>
  <si>
    <t>1142240212306</t>
  </si>
  <si>
    <t>金宇</t>
  </si>
  <si>
    <t>1142240212518</t>
  </si>
  <si>
    <t>周小珊</t>
  </si>
  <si>
    <t>1142240212017</t>
  </si>
  <si>
    <t>皮庆瑶</t>
  </si>
  <si>
    <t>1142240211412</t>
  </si>
  <si>
    <t>夏玉玲</t>
  </si>
  <si>
    <t>1142240207003</t>
  </si>
  <si>
    <t>松滋市万家乡农业农村服务中心</t>
  </si>
  <si>
    <t>14224005024002001</t>
  </si>
  <si>
    <t>3142241902005</t>
  </si>
  <si>
    <t>王勤</t>
  </si>
  <si>
    <t>3142241905307</t>
  </si>
  <si>
    <t>梅美平</t>
  </si>
  <si>
    <t>3142241906220</t>
  </si>
  <si>
    <t>肖金镕</t>
  </si>
  <si>
    <t>3142241903906</t>
  </si>
  <si>
    <t>刘晓洋</t>
  </si>
  <si>
    <t>3142241903309</t>
  </si>
  <si>
    <t>王苗苗</t>
  </si>
  <si>
    <t>3142241907010</t>
  </si>
  <si>
    <t>14224005024002002</t>
  </si>
  <si>
    <t>潘玉榕</t>
  </si>
  <si>
    <t>1142240211712</t>
  </si>
  <si>
    <t>杨宇静</t>
  </si>
  <si>
    <t>1142240211317</t>
  </si>
  <si>
    <t>胡飞龙</t>
  </si>
  <si>
    <t>1142240207607</t>
  </si>
  <si>
    <t>张紫焓</t>
  </si>
  <si>
    <t>1142240208906</t>
  </si>
  <si>
    <t>柯灵艺</t>
  </si>
  <si>
    <t>1142240211128</t>
  </si>
  <si>
    <t>彭铮</t>
  </si>
  <si>
    <t>1142240210526</t>
  </si>
  <si>
    <t>祝济源</t>
  </si>
  <si>
    <t>1142240209621</t>
  </si>
  <si>
    <t>龙雨霆</t>
  </si>
  <si>
    <t>1142240209702</t>
  </si>
  <si>
    <t>松滋市卸甲坪土家族乡党群服务中心</t>
  </si>
  <si>
    <t>14224005025001001</t>
  </si>
  <si>
    <t>骆开元</t>
  </si>
  <si>
    <t>1142240317604</t>
  </si>
  <si>
    <t>余静雯</t>
  </si>
  <si>
    <t>1142240315004</t>
  </si>
  <si>
    <t>彭鹏</t>
  </si>
  <si>
    <t>1142240318901</t>
  </si>
  <si>
    <t>陈晓丽</t>
  </si>
  <si>
    <t>1142240315201</t>
  </si>
  <si>
    <t>颜雪周</t>
  </si>
  <si>
    <t>1142240314112</t>
  </si>
  <si>
    <t>李文好</t>
  </si>
  <si>
    <t>1142240314418</t>
  </si>
  <si>
    <t>李思</t>
  </si>
  <si>
    <t>1142240314428</t>
  </si>
  <si>
    <t>莫洋</t>
  </si>
  <si>
    <t>1142240316314</t>
  </si>
  <si>
    <t>龙争</t>
  </si>
  <si>
    <t>1142240318712</t>
  </si>
  <si>
    <t>胡涛</t>
  </si>
  <si>
    <t>1142240315412</t>
  </si>
  <si>
    <t>松滋市卸甲坪土家族乡农业农村服务中心</t>
  </si>
  <si>
    <t>14224005025002002</t>
  </si>
  <si>
    <t>吴小艳</t>
  </si>
  <si>
    <t>3142241901618</t>
  </si>
  <si>
    <t>杨正立</t>
  </si>
  <si>
    <t>3142241906603</t>
  </si>
  <si>
    <t>严清虎</t>
  </si>
  <si>
    <t>3142241903617</t>
  </si>
  <si>
    <t>秦格格</t>
  </si>
  <si>
    <t>3142241901127</t>
  </si>
  <si>
    <t>王锦飞</t>
  </si>
  <si>
    <t>3142241903822</t>
  </si>
  <si>
    <t>李怡涛</t>
  </si>
  <si>
    <t>3142241904323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</si>
</sst>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cl7nmbqi80ox22\FileStorage\File\2025-05\&#38468;&#20214;1&#65306;&#26494;&#28363;&#24066;&#20107;&#19994;&#21333;&#20301;2025&#24180;&#32479;&#19968;&#20844;&#24320;&#25307;&#32856;&#24037;&#20316;&#20154;&#21592;&#36164;&#26684;&#22797;&#23457;&#20154;&#21592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E1" t="str">
            <v>岗位代码</v>
          </cell>
          <cell r="F1" t="str">
            <v>主管部门</v>
          </cell>
        </row>
        <row r="2">
          <cell r="E2" t="str">
            <v>14224005001001001</v>
          </cell>
          <cell r="F2" t="str">
            <v>中共松滋市委社会工作部</v>
          </cell>
        </row>
        <row r="3">
          <cell r="E3" t="str">
            <v>14224005001001001</v>
          </cell>
          <cell r="F3" t="str">
            <v>中共松滋市委社会工作部</v>
          </cell>
        </row>
        <row r="4">
          <cell r="E4" t="str">
            <v>14224005001001001</v>
          </cell>
          <cell r="F4" t="str">
            <v>中共松滋市委社会工作部</v>
          </cell>
        </row>
        <row r="5">
          <cell r="E5" t="str">
            <v>14224005001001001</v>
          </cell>
          <cell r="F5" t="str">
            <v>中共松滋市委社会工作部</v>
          </cell>
        </row>
        <row r="6">
          <cell r="E6" t="str">
            <v>14224005001001001</v>
          </cell>
          <cell r="F6" t="str">
            <v>中共松滋市委社会工作部</v>
          </cell>
        </row>
        <row r="7">
          <cell r="E7" t="str">
            <v>14224005001001001</v>
          </cell>
          <cell r="F7" t="str">
            <v>中共松滋市委社会工作部</v>
          </cell>
        </row>
        <row r="8">
          <cell r="E8" t="str">
            <v>14224005001001001</v>
          </cell>
          <cell r="F8" t="str">
            <v>中共松滋市委社会工作部</v>
          </cell>
        </row>
        <row r="9">
          <cell r="E9" t="str">
            <v>14224005001001001</v>
          </cell>
          <cell r="F9" t="str">
            <v>中共松滋市委社会工作部</v>
          </cell>
        </row>
        <row r="10">
          <cell r="E10" t="str">
            <v>14224005001001001</v>
          </cell>
          <cell r="F10" t="str">
            <v>中共松滋市委社会工作部</v>
          </cell>
        </row>
        <row r="11">
          <cell r="E11" t="str">
            <v>14224005002001001</v>
          </cell>
          <cell r="F11" t="str">
            <v>松滋市融媒体中心</v>
          </cell>
        </row>
        <row r="12">
          <cell r="E12" t="str">
            <v>14224005002001001</v>
          </cell>
          <cell r="F12" t="str">
            <v>松滋市融媒体中心</v>
          </cell>
        </row>
        <row r="13">
          <cell r="E13" t="str">
            <v>14224005002001001</v>
          </cell>
          <cell r="F13" t="str">
            <v>松滋市融媒体中心</v>
          </cell>
        </row>
        <row r="14">
          <cell r="E14" t="str">
            <v>14224005002001001</v>
          </cell>
          <cell r="F14" t="str">
            <v>松滋市融媒体中心</v>
          </cell>
        </row>
        <row r="15">
          <cell r="E15" t="str">
            <v>14224005002001001</v>
          </cell>
          <cell r="F15" t="str">
            <v>松滋市融媒体中心</v>
          </cell>
        </row>
        <row r="16">
          <cell r="E16" t="str">
            <v>14224005002001001</v>
          </cell>
          <cell r="F16" t="str">
            <v>松滋市融媒体中心</v>
          </cell>
        </row>
        <row r="17">
          <cell r="E17" t="str">
            <v>14224005002001001</v>
          </cell>
          <cell r="F17" t="str">
            <v>松滋市融媒体中心</v>
          </cell>
        </row>
        <row r="18">
          <cell r="E18" t="str">
            <v>14224005002001001</v>
          </cell>
          <cell r="F18" t="str">
            <v>松滋市融媒体中心</v>
          </cell>
        </row>
        <row r="19">
          <cell r="E19" t="str">
            <v>14224005002001001</v>
          </cell>
          <cell r="F19" t="str">
            <v>松滋市融媒体中心</v>
          </cell>
        </row>
        <row r="20">
          <cell r="E20" t="str">
            <v>14224005002001002</v>
          </cell>
          <cell r="F20" t="str">
            <v>松滋市融媒体中心</v>
          </cell>
        </row>
        <row r="21">
          <cell r="E21" t="str">
            <v>14224005002001002</v>
          </cell>
          <cell r="F21" t="str">
            <v>松滋市融媒体中心</v>
          </cell>
        </row>
        <row r="22">
          <cell r="E22" t="str">
            <v>14224005002001002</v>
          </cell>
          <cell r="F22" t="str">
            <v>松滋市融媒体中心</v>
          </cell>
        </row>
        <row r="23">
          <cell r="E23" t="str">
            <v>14224005002001003</v>
          </cell>
          <cell r="F23" t="str">
            <v>松滋市融媒体中心</v>
          </cell>
        </row>
        <row r="24">
          <cell r="E24" t="str">
            <v>14224005002001003</v>
          </cell>
          <cell r="F24" t="str">
            <v>松滋市融媒体中心</v>
          </cell>
        </row>
        <row r="25">
          <cell r="E25" t="str">
            <v>14224005002001003</v>
          </cell>
          <cell r="F25" t="str">
            <v>松滋市融媒体中心</v>
          </cell>
        </row>
        <row r="26">
          <cell r="E26" t="str">
            <v>14224005003001001</v>
          </cell>
          <cell r="F26" t="str">
            <v>松滋市教育局</v>
          </cell>
        </row>
        <row r="27">
          <cell r="E27" t="str">
            <v>14224005003001001</v>
          </cell>
          <cell r="F27" t="str">
            <v>松滋市教育局</v>
          </cell>
        </row>
        <row r="28">
          <cell r="E28" t="str">
            <v>14224005003001001</v>
          </cell>
          <cell r="F28" t="str">
            <v>松滋市教育局</v>
          </cell>
        </row>
        <row r="29">
          <cell r="E29" t="str">
            <v>14224005003001001</v>
          </cell>
          <cell r="F29" t="str">
            <v>松滋市教育局</v>
          </cell>
        </row>
        <row r="30">
          <cell r="E30" t="str">
            <v>14224005003001001</v>
          </cell>
          <cell r="F30" t="str">
            <v>松滋市教育局</v>
          </cell>
        </row>
        <row r="31">
          <cell r="E31" t="str">
            <v>14224005003001001</v>
          </cell>
          <cell r="F31" t="str">
            <v>松滋市教育局</v>
          </cell>
        </row>
        <row r="32">
          <cell r="E32" t="str">
            <v>14224005003001001</v>
          </cell>
          <cell r="F32" t="str">
            <v>松滋市教育局</v>
          </cell>
        </row>
        <row r="33">
          <cell r="E33" t="str">
            <v>14224005003001001</v>
          </cell>
          <cell r="F33" t="str">
            <v>松滋市教育局</v>
          </cell>
        </row>
        <row r="34">
          <cell r="E34" t="str">
            <v>14224005003001001</v>
          </cell>
          <cell r="F34" t="str">
            <v>松滋市教育局</v>
          </cell>
        </row>
        <row r="35">
          <cell r="E35" t="str">
            <v>14224005003001002</v>
          </cell>
          <cell r="F35" t="str">
            <v>松滋市教育局</v>
          </cell>
        </row>
        <row r="36">
          <cell r="E36" t="str">
            <v>14224005003001002</v>
          </cell>
          <cell r="F36" t="str">
            <v>松滋市教育局</v>
          </cell>
        </row>
        <row r="37">
          <cell r="E37" t="str">
            <v>14224005003001002</v>
          </cell>
          <cell r="F37" t="str">
            <v>松滋市教育局</v>
          </cell>
        </row>
        <row r="38">
          <cell r="E38" t="str">
            <v>14224005003001003</v>
          </cell>
          <cell r="F38" t="str">
            <v>松滋市教育局</v>
          </cell>
        </row>
        <row r="39">
          <cell r="E39" t="str">
            <v>14224005003001003</v>
          </cell>
          <cell r="F39" t="str">
            <v>松滋市教育局</v>
          </cell>
        </row>
        <row r="40">
          <cell r="E40" t="str">
            <v>14224005003001003</v>
          </cell>
          <cell r="F40" t="str">
            <v>松滋市教育局</v>
          </cell>
        </row>
        <row r="41">
          <cell r="E41" t="str">
            <v>14224005003001003</v>
          </cell>
          <cell r="F41" t="str">
            <v>松滋市教育局</v>
          </cell>
        </row>
        <row r="42">
          <cell r="E42" t="str">
            <v>14224005003001004</v>
          </cell>
          <cell r="F42" t="str">
            <v>松滋市教育局</v>
          </cell>
        </row>
        <row r="43">
          <cell r="E43" t="str">
            <v>14224005003001004</v>
          </cell>
          <cell r="F43" t="str">
            <v>松滋市教育局</v>
          </cell>
        </row>
        <row r="44">
          <cell r="E44" t="str">
            <v>14224005003001004</v>
          </cell>
          <cell r="F44" t="str">
            <v>松滋市教育局</v>
          </cell>
        </row>
        <row r="45">
          <cell r="E45" t="str">
            <v>14224005003001004</v>
          </cell>
          <cell r="F45" t="str">
            <v>松滋市教育局</v>
          </cell>
        </row>
        <row r="46">
          <cell r="E46" t="str">
            <v>14224005003001005</v>
          </cell>
          <cell r="F46" t="str">
            <v>松滋市教育局</v>
          </cell>
        </row>
        <row r="47">
          <cell r="E47" t="str">
            <v>14224005003001005</v>
          </cell>
          <cell r="F47" t="str">
            <v>松滋市教育局</v>
          </cell>
        </row>
        <row r="48">
          <cell r="E48" t="str">
            <v>14224005003001005</v>
          </cell>
          <cell r="F48" t="str">
            <v>松滋市教育局</v>
          </cell>
        </row>
        <row r="49">
          <cell r="E49" t="str">
            <v>14224005003001006</v>
          </cell>
          <cell r="F49" t="str">
            <v>松滋市教育局</v>
          </cell>
        </row>
        <row r="50">
          <cell r="E50" t="str">
            <v>14224005003001006</v>
          </cell>
          <cell r="F50" t="str">
            <v>松滋市教育局</v>
          </cell>
        </row>
        <row r="51">
          <cell r="E51" t="str">
            <v>14224005003001006</v>
          </cell>
          <cell r="F51" t="str">
            <v>松滋市教育局</v>
          </cell>
        </row>
        <row r="52">
          <cell r="E52" t="str">
            <v>14224005003001007</v>
          </cell>
          <cell r="F52" t="str">
            <v>松滋市教育局</v>
          </cell>
        </row>
        <row r="53">
          <cell r="E53" t="str">
            <v>14224005003001007</v>
          </cell>
          <cell r="F53" t="str">
            <v>松滋市教育局</v>
          </cell>
        </row>
        <row r="54">
          <cell r="E54" t="str">
            <v>14224005003001007</v>
          </cell>
          <cell r="F54" t="str">
            <v>松滋市教育局</v>
          </cell>
        </row>
        <row r="55">
          <cell r="E55" t="str">
            <v>14224005003001008</v>
          </cell>
          <cell r="F55" t="str">
            <v>松滋市教育局</v>
          </cell>
        </row>
        <row r="56">
          <cell r="E56" t="str">
            <v>14224005003001008</v>
          </cell>
          <cell r="F56" t="str">
            <v>松滋市教育局</v>
          </cell>
        </row>
        <row r="57">
          <cell r="E57" t="str">
            <v>14224005003001008</v>
          </cell>
          <cell r="F57" t="str">
            <v>松滋市教育局</v>
          </cell>
        </row>
        <row r="58">
          <cell r="E58" t="str">
            <v>14224005003002001</v>
          </cell>
          <cell r="F58" t="str">
            <v>松滋市教育局</v>
          </cell>
        </row>
        <row r="59">
          <cell r="E59" t="str">
            <v>14224005003002001</v>
          </cell>
          <cell r="F59" t="str">
            <v>松滋市教育局</v>
          </cell>
        </row>
        <row r="60">
          <cell r="E60" t="str">
            <v>14224005003002001</v>
          </cell>
          <cell r="F60" t="str">
            <v>松滋市教育局</v>
          </cell>
        </row>
        <row r="61">
          <cell r="E61" t="str">
            <v>14224005003002002</v>
          </cell>
          <cell r="F61" t="str">
            <v>松滋市教育局</v>
          </cell>
        </row>
        <row r="62">
          <cell r="E62" t="str">
            <v>14224005003002002</v>
          </cell>
          <cell r="F62" t="str">
            <v>松滋市教育局</v>
          </cell>
        </row>
        <row r="63">
          <cell r="E63" t="str">
            <v>14224005003002002</v>
          </cell>
          <cell r="F63" t="str">
            <v>松滋市教育局</v>
          </cell>
        </row>
        <row r="64">
          <cell r="E64" t="str">
            <v>14224005003002002</v>
          </cell>
          <cell r="F64" t="str">
            <v>松滋市教育局</v>
          </cell>
        </row>
        <row r="65">
          <cell r="E65" t="str">
            <v>14224005003002002</v>
          </cell>
          <cell r="F65" t="str">
            <v>松滋市教育局</v>
          </cell>
        </row>
        <row r="66">
          <cell r="E66" t="str">
            <v>14224005003002002</v>
          </cell>
          <cell r="F66" t="str">
            <v>松滋市教育局</v>
          </cell>
        </row>
        <row r="67">
          <cell r="E67" t="str">
            <v>14224005003002003</v>
          </cell>
          <cell r="F67" t="str">
            <v>松滋市教育局</v>
          </cell>
        </row>
        <row r="68">
          <cell r="E68" t="str">
            <v>14224005003002003</v>
          </cell>
          <cell r="F68" t="str">
            <v>松滋市教育局</v>
          </cell>
        </row>
        <row r="69">
          <cell r="E69" t="str">
            <v>14224005003002003</v>
          </cell>
          <cell r="F69" t="str">
            <v>松滋市教育局</v>
          </cell>
        </row>
        <row r="70">
          <cell r="E70" t="str">
            <v>14224005003002003</v>
          </cell>
          <cell r="F70" t="str">
            <v>松滋市教育局</v>
          </cell>
        </row>
        <row r="71">
          <cell r="E71" t="str">
            <v>14224005003002003</v>
          </cell>
          <cell r="F71" t="str">
            <v>松滋市教育局</v>
          </cell>
        </row>
        <row r="72">
          <cell r="E72" t="str">
            <v>14224005003002003</v>
          </cell>
          <cell r="F72" t="str">
            <v>松滋市教育局</v>
          </cell>
        </row>
        <row r="73">
          <cell r="E73" t="str">
            <v>14224005003003002</v>
          </cell>
          <cell r="F73" t="str">
            <v>松滋市教育局</v>
          </cell>
        </row>
        <row r="74">
          <cell r="E74" t="str">
            <v>14224005003003002</v>
          </cell>
          <cell r="F74" t="str">
            <v>松滋市教育局</v>
          </cell>
        </row>
        <row r="75">
          <cell r="E75" t="str">
            <v>14224005003003002</v>
          </cell>
          <cell r="F75" t="str">
            <v>松滋市教育局</v>
          </cell>
        </row>
        <row r="76">
          <cell r="E76" t="str">
            <v>14224005003003004</v>
          </cell>
          <cell r="F76" t="str">
            <v>松滋市教育局</v>
          </cell>
        </row>
        <row r="77">
          <cell r="E77" t="str">
            <v>14224005003003004</v>
          </cell>
          <cell r="F77" t="str">
            <v>松滋市教育局</v>
          </cell>
        </row>
        <row r="78">
          <cell r="E78" t="str">
            <v>14224005003003004</v>
          </cell>
          <cell r="F78" t="str">
            <v>松滋市教育局</v>
          </cell>
        </row>
        <row r="79">
          <cell r="E79" t="str">
            <v>14224005003003005</v>
          </cell>
          <cell r="F79" t="str">
            <v>松滋市教育局</v>
          </cell>
        </row>
        <row r="80">
          <cell r="E80" t="str">
            <v>14224005003003005</v>
          </cell>
          <cell r="F80" t="str">
            <v>松滋市教育局</v>
          </cell>
        </row>
        <row r="81">
          <cell r="E81" t="str">
            <v>14224005003003005</v>
          </cell>
          <cell r="F81" t="str">
            <v>松滋市教育局</v>
          </cell>
        </row>
        <row r="82">
          <cell r="E82" t="str">
            <v>14224005003003006</v>
          </cell>
          <cell r="F82" t="str">
            <v>松滋市教育局</v>
          </cell>
        </row>
        <row r="83">
          <cell r="E83" t="str">
            <v>14224005003003006</v>
          </cell>
          <cell r="F83" t="str">
            <v>松滋市教育局</v>
          </cell>
        </row>
        <row r="84">
          <cell r="E84" t="str">
            <v>14224005003003006</v>
          </cell>
          <cell r="F84" t="str">
            <v>松滋市教育局</v>
          </cell>
        </row>
        <row r="85">
          <cell r="E85" t="str">
            <v>14224005004001001</v>
          </cell>
          <cell r="F85" t="str">
            <v>松滋市民政局</v>
          </cell>
        </row>
        <row r="86">
          <cell r="E86" t="str">
            <v>14224005004001001</v>
          </cell>
          <cell r="F86" t="str">
            <v>松滋市民政局</v>
          </cell>
        </row>
        <row r="87">
          <cell r="E87" t="str">
            <v>14224005004001001</v>
          </cell>
          <cell r="F87" t="str">
            <v>松滋市民政局</v>
          </cell>
        </row>
        <row r="88">
          <cell r="E88" t="str">
            <v>14224005004001001</v>
          </cell>
          <cell r="F88" t="str">
            <v>松滋市民政局</v>
          </cell>
        </row>
        <row r="89">
          <cell r="E89" t="str">
            <v>14224005004001001</v>
          </cell>
          <cell r="F89" t="str">
            <v>松滋市民政局</v>
          </cell>
        </row>
        <row r="90">
          <cell r="E90" t="str">
            <v>14224005004001001</v>
          </cell>
          <cell r="F90" t="str">
            <v>松滋市民政局</v>
          </cell>
        </row>
        <row r="91">
          <cell r="E91" t="str">
            <v>14224005004002002</v>
          </cell>
          <cell r="F91" t="str">
            <v>松滋市民政局</v>
          </cell>
        </row>
        <row r="92">
          <cell r="E92" t="str">
            <v>14224005004002002</v>
          </cell>
          <cell r="F92" t="str">
            <v>松滋市民政局</v>
          </cell>
        </row>
        <row r="93">
          <cell r="E93" t="str">
            <v>14224005004002002</v>
          </cell>
          <cell r="F93" t="str">
            <v>松滋市民政局</v>
          </cell>
        </row>
        <row r="94">
          <cell r="E94" t="str">
            <v>14224005004002002</v>
          </cell>
          <cell r="F94" t="str">
            <v>松滋市民政局</v>
          </cell>
        </row>
        <row r="95">
          <cell r="E95" t="str">
            <v>14224005004002002</v>
          </cell>
          <cell r="F95" t="str">
            <v>松滋市民政局</v>
          </cell>
        </row>
        <row r="96">
          <cell r="E96" t="str">
            <v>14224005004002002</v>
          </cell>
          <cell r="F96" t="str">
            <v>松滋市民政局</v>
          </cell>
        </row>
        <row r="97">
          <cell r="E97" t="str">
            <v>14224005004003003</v>
          </cell>
          <cell r="F97" t="str">
            <v>松滋市民政局</v>
          </cell>
        </row>
        <row r="98">
          <cell r="E98" t="str">
            <v>14224005004003003</v>
          </cell>
          <cell r="F98" t="str">
            <v>松滋市民政局</v>
          </cell>
        </row>
        <row r="99">
          <cell r="E99" t="str">
            <v>14224005004003003</v>
          </cell>
          <cell r="F99" t="str">
            <v>松滋市民政局</v>
          </cell>
        </row>
        <row r="100">
          <cell r="E100" t="str">
            <v>14224005004004004</v>
          </cell>
          <cell r="F100" t="str">
            <v>松滋市民政局</v>
          </cell>
        </row>
        <row r="101">
          <cell r="E101" t="str">
            <v>14224005004004004</v>
          </cell>
          <cell r="F101" t="str">
            <v>松滋市民政局</v>
          </cell>
        </row>
        <row r="102">
          <cell r="E102" t="str">
            <v>14224005004004004</v>
          </cell>
          <cell r="F102" t="str">
            <v>松滋市民政局</v>
          </cell>
        </row>
        <row r="103">
          <cell r="E103" t="str">
            <v>14224005005001001</v>
          </cell>
          <cell r="F103" t="str">
            <v>松滋市财政局</v>
          </cell>
        </row>
        <row r="104">
          <cell r="E104" t="str">
            <v>14224005005001001</v>
          </cell>
          <cell r="F104" t="str">
            <v>松滋市财政局</v>
          </cell>
        </row>
        <row r="105">
          <cell r="E105" t="str">
            <v>14224005005001001</v>
          </cell>
          <cell r="F105" t="str">
            <v>松滋市财政局</v>
          </cell>
        </row>
        <row r="106">
          <cell r="E106" t="str">
            <v>14224005005001001</v>
          </cell>
          <cell r="F106" t="str">
            <v>松滋市财政局</v>
          </cell>
        </row>
        <row r="107">
          <cell r="E107" t="str">
            <v>14224005005001001</v>
          </cell>
          <cell r="F107" t="str">
            <v>松滋市财政局</v>
          </cell>
        </row>
        <row r="108">
          <cell r="E108" t="str">
            <v>14224005005001001</v>
          </cell>
          <cell r="F108" t="str">
            <v>松滋市财政局</v>
          </cell>
        </row>
        <row r="109">
          <cell r="E109" t="str">
            <v>14224005005002001</v>
          </cell>
          <cell r="F109" t="str">
            <v>松滋市财政局</v>
          </cell>
        </row>
        <row r="110">
          <cell r="E110" t="str">
            <v>14224005005002001</v>
          </cell>
          <cell r="F110" t="str">
            <v>松滋市财政局</v>
          </cell>
        </row>
        <row r="111">
          <cell r="E111" t="str">
            <v>14224005005002001</v>
          </cell>
          <cell r="F111" t="str">
            <v>松滋市财政局</v>
          </cell>
        </row>
        <row r="112">
          <cell r="E112" t="str">
            <v>14224005005002001</v>
          </cell>
          <cell r="F112" t="str">
            <v>松滋市财政局</v>
          </cell>
        </row>
        <row r="113">
          <cell r="E113" t="str">
            <v>14224005005002001</v>
          </cell>
          <cell r="F113" t="str">
            <v>松滋市财政局</v>
          </cell>
        </row>
        <row r="114">
          <cell r="E114" t="str">
            <v>14224005005002001</v>
          </cell>
          <cell r="F114" t="str">
            <v>松滋市财政局</v>
          </cell>
        </row>
        <row r="115">
          <cell r="E115" t="str">
            <v>14224005005002001</v>
          </cell>
          <cell r="F115" t="str">
            <v>松滋市财政局</v>
          </cell>
        </row>
        <row r="116">
          <cell r="E116" t="str">
            <v>14224005005002001</v>
          </cell>
          <cell r="F116" t="str">
            <v>松滋市财政局</v>
          </cell>
        </row>
        <row r="117">
          <cell r="E117" t="str">
            <v>14224005005002001</v>
          </cell>
          <cell r="F117" t="str">
            <v>松滋市财政局</v>
          </cell>
        </row>
        <row r="118">
          <cell r="E118" t="str">
            <v>14224005005002001</v>
          </cell>
          <cell r="F118" t="str">
            <v>松滋市财政局</v>
          </cell>
        </row>
        <row r="119">
          <cell r="E119" t="str">
            <v>14224005005002001</v>
          </cell>
          <cell r="F119" t="str">
            <v>松滋市财政局</v>
          </cell>
        </row>
        <row r="120">
          <cell r="E120" t="str">
            <v>14224005005002001</v>
          </cell>
          <cell r="F120" t="str">
            <v>松滋市财政局</v>
          </cell>
        </row>
        <row r="121">
          <cell r="E121" t="str">
            <v>14224005005002001</v>
          </cell>
          <cell r="F121" t="str">
            <v>松滋市财政局</v>
          </cell>
        </row>
        <row r="122">
          <cell r="E122" t="str">
            <v>14224005005002001</v>
          </cell>
          <cell r="F122" t="str">
            <v>松滋市财政局</v>
          </cell>
        </row>
        <row r="123">
          <cell r="E123" t="str">
            <v>14224005005002001</v>
          </cell>
          <cell r="F123" t="str">
            <v>松滋市财政局</v>
          </cell>
        </row>
        <row r="124">
          <cell r="E124" t="str">
            <v>14224005005002001</v>
          </cell>
          <cell r="F124" t="str">
            <v>松滋市财政局</v>
          </cell>
        </row>
        <row r="125">
          <cell r="E125" t="str">
            <v>14224005005002001</v>
          </cell>
          <cell r="F125" t="str">
            <v>松滋市财政局</v>
          </cell>
        </row>
        <row r="126">
          <cell r="E126" t="str">
            <v>14224005005002001</v>
          </cell>
          <cell r="F126" t="str">
            <v>松滋市财政局</v>
          </cell>
        </row>
        <row r="127">
          <cell r="E127" t="str">
            <v>14224005005003001</v>
          </cell>
          <cell r="F127" t="str">
            <v>松滋市财政局</v>
          </cell>
        </row>
        <row r="128">
          <cell r="E128" t="str">
            <v>14224005005003001</v>
          </cell>
          <cell r="F128" t="str">
            <v>松滋市财政局</v>
          </cell>
        </row>
        <row r="129">
          <cell r="E129" t="str">
            <v>14224005005003001</v>
          </cell>
          <cell r="F129" t="str">
            <v>松滋市财政局</v>
          </cell>
        </row>
        <row r="130">
          <cell r="E130" t="str">
            <v>14224005005003001</v>
          </cell>
          <cell r="F130" t="str">
            <v>松滋市财政局</v>
          </cell>
        </row>
        <row r="131">
          <cell r="E131" t="str">
            <v>14224005005003001</v>
          </cell>
          <cell r="F131" t="str">
            <v>松滋市财政局</v>
          </cell>
        </row>
        <row r="132">
          <cell r="E132" t="str">
            <v>14224005005003001</v>
          </cell>
          <cell r="F132" t="str">
            <v>松滋市财政局</v>
          </cell>
        </row>
        <row r="133">
          <cell r="E133" t="str">
            <v>14224005005004001</v>
          </cell>
          <cell r="F133" t="str">
            <v>松滋市财政局</v>
          </cell>
        </row>
        <row r="134">
          <cell r="E134" t="str">
            <v>14224005005004001</v>
          </cell>
          <cell r="F134" t="str">
            <v>松滋市财政局</v>
          </cell>
        </row>
        <row r="135">
          <cell r="E135" t="str">
            <v>14224005005004001</v>
          </cell>
          <cell r="F135" t="str">
            <v>松滋市财政局</v>
          </cell>
        </row>
        <row r="136">
          <cell r="E136" t="str">
            <v>14224005005004001</v>
          </cell>
          <cell r="F136" t="str">
            <v>松滋市财政局</v>
          </cell>
        </row>
        <row r="137">
          <cell r="E137" t="str">
            <v>14224005005004001</v>
          </cell>
          <cell r="F137" t="str">
            <v>松滋市财政局</v>
          </cell>
        </row>
        <row r="138">
          <cell r="E138" t="str">
            <v>14224005005004001</v>
          </cell>
          <cell r="F138" t="str">
            <v>松滋市财政局</v>
          </cell>
        </row>
        <row r="139">
          <cell r="E139" t="str">
            <v>14224005005005001</v>
          </cell>
          <cell r="F139" t="str">
            <v>松滋市财政局</v>
          </cell>
        </row>
        <row r="140">
          <cell r="E140" t="str">
            <v>14224005005005001</v>
          </cell>
          <cell r="F140" t="str">
            <v>松滋市财政局</v>
          </cell>
        </row>
        <row r="141">
          <cell r="E141" t="str">
            <v>14224005005005001</v>
          </cell>
          <cell r="F141" t="str">
            <v>松滋市财政局</v>
          </cell>
        </row>
        <row r="142">
          <cell r="E142" t="str">
            <v>14224005005005001</v>
          </cell>
          <cell r="F142" t="str">
            <v>松滋市财政局</v>
          </cell>
        </row>
        <row r="143">
          <cell r="E143" t="str">
            <v>14224005005005001</v>
          </cell>
          <cell r="F143" t="str">
            <v>松滋市财政局</v>
          </cell>
        </row>
        <row r="144">
          <cell r="E144" t="str">
            <v>14224005005005001</v>
          </cell>
          <cell r="F144" t="str">
            <v>松滋市财政局</v>
          </cell>
        </row>
        <row r="145">
          <cell r="E145" t="str">
            <v>14224005005006001</v>
          </cell>
          <cell r="F145" t="str">
            <v>松滋市财政局</v>
          </cell>
        </row>
        <row r="146">
          <cell r="E146" t="str">
            <v>14224005005006001</v>
          </cell>
          <cell r="F146" t="str">
            <v>松滋市财政局</v>
          </cell>
        </row>
        <row r="147">
          <cell r="E147" t="str">
            <v>14224005005006001</v>
          </cell>
          <cell r="F147" t="str">
            <v>松滋市财政局</v>
          </cell>
        </row>
        <row r="148">
          <cell r="E148" t="str">
            <v>14224005006001006</v>
          </cell>
          <cell r="F148" t="str">
            <v>松滋市自然资源和规划局</v>
          </cell>
        </row>
        <row r="149">
          <cell r="E149" t="str">
            <v>14224005006001006</v>
          </cell>
          <cell r="F149" t="str">
            <v>松滋市自然资源和规划局</v>
          </cell>
        </row>
        <row r="150">
          <cell r="E150" t="str">
            <v>14224005006001006</v>
          </cell>
          <cell r="F150" t="str">
            <v>松滋市自然资源和规划局</v>
          </cell>
        </row>
        <row r="151">
          <cell r="E151" t="str">
            <v>14224005006002005</v>
          </cell>
          <cell r="F151" t="str">
            <v>松滋市自然资源和规划局</v>
          </cell>
        </row>
        <row r="152">
          <cell r="E152" t="str">
            <v>14224005006002005</v>
          </cell>
          <cell r="F152" t="str">
            <v>松滋市自然资源和规划局</v>
          </cell>
        </row>
        <row r="153">
          <cell r="E153" t="str">
            <v>14224005006002005</v>
          </cell>
          <cell r="F153" t="str">
            <v>松滋市自然资源和规划局</v>
          </cell>
        </row>
        <row r="154">
          <cell r="E154" t="str">
            <v>14224005006003002</v>
          </cell>
          <cell r="F154" t="str">
            <v>松滋市自然资源和规划局</v>
          </cell>
        </row>
        <row r="155">
          <cell r="E155" t="str">
            <v>14224005006003002</v>
          </cell>
          <cell r="F155" t="str">
            <v>松滋市自然资源和规划局</v>
          </cell>
        </row>
        <row r="156">
          <cell r="E156" t="str">
            <v>14224005006003002</v>
          </cell>
          <cell r="F156" t="str">
            <v>松滋市自然资源和规划局</v>
          </cell>
        </row>
        <row r="157">
          <cell r="E157" t="str">
            <v>14224005006004001</v>
          </cell>
          <cell r="F157" t="str">
            <v>松滋市自然资源和规划局</v>
          </cell>
        </row>
        <row r="158">
          <cell r="E158" t="str">
            <v>14224005006004001</v>
          </cell>
          <cell r="F158" t="str">
            <v>松滋市自然资源和规划局</v>
          </cell>
        </row>
        <row r="159">
          <cell r="E159" t="str">
            <v>14224005006004001</v>
          </cell>
          <cell r="F159" t="str">
            <v>松滋市自然资源和规划局</v>
          </cell>
        </row>
        <row r="160">
          <cell r="E160" t="str">
            <v>14224005006005007</v>
          </cell>
          <cell r="F160" t="str">
            <v>松滋市自然资源和规划局</v>
          </cell>
        </row>
        <row r="161">
          <cell r="E161" t="str">
            <v>14224005006005007</v>
          </cell>
          <cell r="F161" t="str">
            <v>松滋市自然资源和规划局</v>
          </cell>
        </row>
        <row r="162">
          <cell r="E162" t="str">
            <v>14224005006005007</v>
          </cell>
          <cell r="F162" t="str">
            <v>松滋市自然资源和规划局</v>
          </cell>
        </row>
        <row r="163">
          <cell r="E163" t="str">
            <v>14224005006006003</v>
          </cell>
          <cell r="F163" t="str">
            <v>松滋市自然资源和规划局</v>
          </cell>
        </row>
        <row r="164">
          <cell r="E164" t="str">
            <v>14224005006006003</v>
          </cell>
          <cell r="F164" t="str">
            <v>松滋市自然资源和规划局</v>
          </cell>
        </row>
        <row r="165">
          <cell r="E165" t="str">
            <v>14224005006006003</v>
          </cell>
          <cell r="F165" t="str">
            <v>松滋市自然资源和规划局</v>
          </cell>
        </row>
        <row r="166">
          <cell r="E166" t="str">
            <v>14224005006007004</v>
          </cell>
          <cell r="F166" t="str">
            <v>松滋市自然资源和规划局</v>
          </cell>
        </row>
        <row r="167">
          <cell r="E167" t="str">
            <v>14224005006007004</v>
          </cell>
          <cell r="F167" t="str">
            <v>松滋市自然资源和规划局</v>
          </cell>
        </row>
        <row r="168">
          <cell r="E168" t="str">
            <v>14224005006007004</v>
          </cell>
          <cell r="F168" t="str">
            <v>松滋市自然资源和规划局</v>
          </cell>
        </row>
        <row r="169">
          <cell r="E169" t="str">
            <v>14224005007001001</v>
          </cell>
          <cell r="F169" t="str">
            <v>松滋市城市管理执法局</v>
          </cell>
        </row>
        <row r="170">
          <cell r="E170" t="str">
            <v>14224005007001001</v>
          </cell>
          <cell r="F170" t="str">
            <v>松滋市城市管理执法局</v>
          </cell>
        </row>
        <row r="171">
          <cell r="E171" t="str">
            <v>14224005007001001</v>
          </cell>
          <cell r="F171" t="str">
            <v>松滋市城市管理执法局</v>
          </cell>
        </row>
        <row r="172">
          <cell r="E172" t="str">
            <v>14224005008001002</v>
          </cell>
          <cell r="F172" t="str">
            <v>松滋市交通运输局</v>
          </cell>
        </row>
        <row r="173">
          <cell r="E173" t="str">
            <v>14224005008001002</v>
          </cell>
          <cell r="F173" t="str">
            <v>松滋市交通运输局</v>
          </cell>
        </row>
        <row r="174">
          <cell r="E174" t="str">
            <v>14224005008001002</v>
          </cell>
          <cell r="F174" t="str">
            <v>松滋市交通运输局</v>
          </cell>
        </row>
        <row r="175">
          <cell r="E175" t="str">
            <v>14224005008001003</v>
          </cell>
          <cell r="F175" t="str">
            <v>松滋市交通运输局</v>
          </cell>
        </row>
        <row r="176">
          <cell r="E176" t="str">
            <v>14224005008001003</v>
          </cell>
          <cell r="F176" t="str">
            <v>松滋市交通运输局</v>
          </cell>
        </row>
        <row r="177">
          <cell r="E177" t="str">
            <v>14224005008001003</v>
          </cell>
          <cell r="F177" t="str">
            <v>松滋市交通运输局</v>
          </cell>
        </row>
        <row r="178">
          <cell r="E178" t="str">
            <v>14224005008002001</v>
          </cell>
          <cell r="F178" t="str">
            <v>松滋市交通运输局</v>
          </cell>
        </row>
        <row r="179">
          <cell r="E179" t="str">
            <v>14224005008002001</v>
          </cell>
          <cell r="F179" t="str">
            <v>松滋市交通运输局</v>
          </cell>
        </row>
        <row r="180">
          <cell r="E180" t="str">
            <v>14224005008002001</v>
          </cell>
          <cell r="F180" t="str">
            <v>松滋市交通运输局</v>
          </cell>
        </row>
        <row r="181">
          <cell r="E181" t="str">
            <v>14224005008002001</v>
          </cell>
          <cell r="F181" t="str">
            <v>松滋市交通运输局</v>
          </cell>
        </row>
        <row r="182">
          <cell r="E182" t="str">
            <v>14224005008002001</v>
          </cell>
          <cell r="F182" t="str">
            <v>松滋市交通运输局</v>
          </cell>
        </row>
        <row r="183">
          <cell r="E183" t="str">
            <v>14224005008002001</v>
          </cell>
          <cell r="F183" t="str">
            <v>松滋市交通运输局</v>
          </cell>
        </row>
        <row r="184">
          <cell r="E184" t="str">
            <v>14224005009001001</v>
          </cell>
          <cell r="F184" t="str">
            <v>松滋市水利和湖泊局</v>
          </cell>
        </row>
        <row r="185">
          <cell r="E185" t="str">
            <v>14224005009001001</v>
          </cell>
          <cell r="F185" t="str">
            <v>松滋市水利和湖泊局</v>
          </cell>
        </row>
        <row r="186">
          <cell r="E186" t="str">
            <v>14224005009001001</v>
          </cell>
          <cell r="F186" t="str">
            <v>松滋市水利和湖泊局</v>
          </cell>
        </row>
        <row r="187">
          <cell r="E187" t="str">
            <v>14224005009001001</v>
          </cell>
          <cell r="F187" t="str">
            <v>松滋市水利和湖泊局</v>
          </cell>
        </row>
        <row r="188">
          <cell r="E188" t="str">
            <v>14224005009001001</v>
          </cell>
          <cell r="F188" t="str">
            <v>松滋市水利和湖泊局</v>
          </cell>
        </row>
        <row r="189">
          <cell r="E189" t="str">
            <v>14224005009001001</v>
          </cell>
          <cell r="F189" t="str">
            <v>松滋市水利和湖泊局</v>
          </cell>
        </row>
        <row r="190">
          <cell r="E190" t="str">
            <v>14224005010001001</v>
          </cell>
          <cell r="F190" t="str">
            <v>松滋市农业农村局</v>
          </cell>
        </row>
        <row r="191">
          <cell r="E191" t="str">
            <v>14224005010001001</v>
          </cell>
          <cell r="F191" t="str">
            <v>松滋市农业农村局</v>
          </cell>
        </row>
        <row r="192">
          <cell r="E192" t="str">
            <v>14224005010001001</v>
          </cell>
          <cell r="F192" t="str">
            <v>松滋市农业农村局</v>
          </cell>
        </row>
        <row r="193">
          <cell r="E193" t="str">
            <v>14224005010001001</v>
          </cell>
          <cell r="F193" t="str">
            <v>松滋市农业农村局</v>
          </cell>
        </row>
        <row r="194">
          <cell r="E194" t="str">
            <v>14224005010001001</v>
          </cell>
          <cell r="F194" t="str">
            <v>松滋市农业农村局</v>
          </cell>
        </row>
        <row r="195">
          <cell r="E195" t="str">
            <v>14224005010001001</v>
          </cell>
          <cell r="F195" t="str">
            <v>松滋市农业农村局</v>
          </cell>
        </row>
        <row r="196">
          <cell r="E196" t="str">
            <v>14224005010001002</v>
          </cell>
          <cell r="F196" t="str">
            <v>松滋市农业农村局</v>
          </cell>
        </row>
        <row r="197">
          <cell r="E197" t="str">
            <v>14224005010001002</v>
          </cell>
          <cell r="F197" t="str">
            <v>松滋市农业农村局</v>
          </cell>
        </row>
        <row r="198">
          <cell r="E198" t="str">
            <v>14224005010001002</v>
          </cell>
          <cell r="F198" t="str">
            <v>松滋市农业农村局</v>
          </cell>
        </row>
        <row r="199">
          <cell r="E199" t="str">
            <v>14224005010002001</v>
          </cell>
          <cell r="F199" t="str">
            <v>松滋市农业农村局</v>
          </cell>
        </row>
        <row r="200">
          <cell r="E200" t="str">
            <v>14224005010002001</v>
          </cell>
          <cell r="F200" t="str">
            <v>松滋市农业农村局</v>
          </cell>
        </row>
        <row r="201">
          <cell r="E201" t="str">
            <v>14224005010002001</v>
          </cell>
          <cell r="F201" t="str">
            <v>松滋市农业农村局</v>
          </cell>
        </row>
        <row r="202">
          <cell r="E202" t="str">
            <v>14224005010003001</v>
          </cell>
          <cell r="F202" t="str">
            <v>松滋市农业农村局</v>
          </cell>
        </row>
        <row r="203">
          <cell r="E203" t="str">
            <v>14224005010003001</v>
          </cell>
          <cell r="F203" t="str">
            <v>松滋市农业农村局</v>
          </cell>
        </row>
        <row r="204">
          <cell r="E204" t="str">
            <v>14224005010003001</v>
          </cell>
          <cell r="F204" t="str">
            <v>松滋市农业农村局</v>
          </cell>
        </row>
        <row r="205">
          <cell r="E205" t="str">
            <v>14224005010003002</v>
          </cell>
          <cell r="F205" t="str">
            <v>松滋市农业农村局</v>
          </cell>
        </row>
        <row r="206">
          <cell r="E206" t="str">
            <v>14224005010003002</v>
          </cell>
          <cell r="F206" t="str">
            <v>松滋市农业农村局</v>
          </cell>
        </row>
        <row r="207">
          <cell r="E207" t="str">
            <v>14224005010003002</v>
          </cell>
          <cell r="F207" t="str">
            <v>松滋市农业农村局</v>
          </cell>
        </row>
        <row r="208">
          <cell r="E208" t="str">
            <v>14224005010004001</v>
          </cell>
          <cell r="F208" t="str">
            <v>松滋市农业农村局</v>
          </cell>
        </row>
        <row r="209">
          <cell r="E209" t="str">
            <v>14224005010004001</v>
          </cell>
          <cell r="F209" t="str">
            <v>松滋市农业农村局</v>
          </cell>
        </row>
        <row r="210">
          <cell r="E210" t="str">
            <v>14224005010004001</v>
          </cell>
          <cell r="F210" t="str">
            <v>松滋市农业农村局</v>
          </cell>
        </row>
        <row r="211">
          <cell r="E211" t="str">
            <v>14224005010004002</v>
          </cell>
          <cell r="F211" t="str">
            <v>松滋市农业农村局</v>
          </cell>
        </row>
        <row r="212">
          <cell r="E212" t="str">
            <v>14224005010004002</v>
          </cell>
          <cell r="F212" t="str">
            <v>松滋市农业农村局</v>
          </cell>
        </row>
        <row r="213">
          <cell r="E213" t="str">
            <v>14224005010004002</v>
          </cell>
          <cell r="F213" t="str">
            <v>松滋市农业农村局</v>
          </cell>
        </row>
        <row r="214">
          <cell r="E214" t="str">
            <v>14224005010004002</v>
          </cell>
          <cell r="F214" t="str">
            <v>松滋市农业农村局</v>
          </cell>
        </row>
        <row r="215">
          <cell r="E215" t="str">
            <v>14224005010004002</v>
          </cell>
          <cell r="F215" t="str">
            <v>松滋市农业农村局</v>
          </cell>
        </row>
        <row r="216">
          <cell r="E216" t="str">
            <v>14224005010004002</v>
          </cell>
          <cell r="F216" t="str">
            <v>松滋市农业农村局</v>
          </cell>
        </row>
        <row r="217">
          <cell r="E217" t="str">
            <v>14224005010004003</v>
          </cell>
          <cell r="F217" t="str">
            <v>松滋市农业农村局</v>
          </cell>
        </row>
        <row r="218">
          <cell r="E218" t="str">
            <v>14224005010004003</v>
          </cell>
          <cell r="F218" t="str">
            <v>松滋市农业农村局</v>
          </cell>
        </row>
        <row r="219">
          <cell r="E219" t="str">
            <v>14224005010004003</v>
          </cell>
          <cell r="F219" t="str">
            <v>松滋市农业农村局</v>
          </cell>
        </row>
        <row r="220">
          <cell r="E220" t="str">
            <v>14224005010004004</v>
          </cell>
          <cell r="F220" t="str">
            <v>松滋市农业农村局</v>
          </cell>
        </row>
        <row r="221">
          <cell r="E221" t="str">
            <v>14224005010004004</v>
          </cell>
          <cell r="F221" t="str">
            <v>松滋市农业农村局</v>
          </cell>
        </row>
        <row r="222">
          <cell r="E222" t="str">
            <v>14224005010004004</v>
          </cell>
          <cell r="F222" t="str">
            <v>松滋市农业农村局</v>
          </cell>
        </row>
        <row r="223">
          <cell r="E223" t="str">
            <v>14224005010004004</v>
          </cell>
          <cell r="F223" t="str">
            <v>松滋市农业农村局</v>
          </cell>
        </row>
        <row r="224">
          <cell r="E224" t="str">
            <v>14224005010004004</v>
          </cell>
          <cell r="F224" t="str">
            <v>松滋市农业农村局</v>
          </cell>
        </row>
        <row r="225">
          <cell r="E225" t="str">
            <v>14224005010004004</v>
          </cell>
          <cell r="F225" t="str">
            <v>松滋市农业农村局</v>
          </cell>
        </row>
        <row r="226">
          <cell r="E226" t="str">
            <v>14224005010004004</v>
          </cell>
          <cell r="F226" t="str">
            <v>松滋市农业农村局</v>
          </cell>
        </row>
        <row r="227">
          <cell r="E227" t="str">
            <v>14224005010004004</v>
          </cell>
          <cell r="F227" t="str">
            <v>松滋市农业农村局</v>
          </cell>
        </row>
        <row r="228">
          <cell r="E228" t="str">
            <v>14224005010004004</v>
          </cell>
          <cell r="F228" t="str">
            <v>松滋市农业农村局</v>
          </cell>
        </row>
        <row r="229">
          <cell r="E229" t="str">
            <v>14224005010004004</v>
          </cell>
          <cell r="F229" t="str">
            <v>松滋市农业农村局</v>
          </cell>
        </row>
        <row r="230">
          <cell r="E230" t="str">
            <v>14224005010004004</v>
          </cell>
          <cell r="F230" t="str">
            <v>松滋市农业农村局</v>
          </cell>
        </row>
        <row r="231">
          <cell r="E231" t="str">
            <v>14224005010004004</v>
          </cell>
          <cell r="F231" t="str">
            <v>松滋市农业农村局</v>
          </cell>
        </row>
        <row r="232">
          <cell r="E232" t="str">
            <v>14224005010005001</v>
          </cell>
          <cell r="F232" t="str">
            <v>松滋市农业农村局</v>
          </cell>
        </row>
        <row r="233">
          <cell r="E233" t="str">
            <v>14224005010005001</v>
          </cell>
          <cell r="F233" t="str">
            <v>松滋市农业农村局</v>
          </cell>
        </row>
        <row r="234">
          <cell r="E234" t="str">
            <v>14224005010005001</v>
          </cell>
          <cell r="F234" t="str">
            <v>松滋市农业农村局</v>
          </cell>
        </row>
        <row r="235">
          <cell r="E235" t="str">
            <v>14224005011001001</v>
          </cell>
          <cell r="F235" t="str">
            <v>松滋市文化和旅游局</v>
          </cell>
        </row>
        <row r="236">
          <cell r="E236" t="str">
            <v>14224005011001001</v>
          </cell>
          <cell r="F236" t="str">
            <v>松滋市文化和旅游局</v>
          </cell>
        </row>
        <row r="237">
          <cell r="E237" t="str">
            <v>14224005011001001</v>
          </cell>
          <cell r="F237" t="str">
            <v>松滋市文化和旅游局</v>
          </cell>
        </row>
        <row r="238">
          <cell r="E238" t="str">
            <v>14224005011001001</v>
          </cell>
          <cell r="F238" t="str">
            <v>松滋市文化和旅游局</v>
          </cell>
        </row>
        <row r="239">
          <cell r="E239" t="str">
            <v>14224005011001001</v>
          </cell>
          <cell r="F239" t="str">
            <v>松滋市文化和旅游局</v>
          </cell>
        </row>
        <row r="240">
          <cell r="E240" t="str">
            <v>14224005011001001</v>
          </cell>
          <cell r="F240" t="str">
            <v>松滋市文化和旅游局</v>
          </cell>
        </row>
        <row r="241">
          <cell r="E241" t="str">
            <v>14224005012001001</v>
          </cell>
          <cell r="F241" t="str">
            <v>松滋市卫生健康局</v>
          </cell>
        </row>
        <row r="242">
          <cell r="E242" t="str">
            <v>14224005012001001</v>
          </cell>
          <cell r="F242" t="str">
            <v>松滋市卫生健康局</v>
          </cell>
        </row>
        <row r="243">
          <cell r="E243" t="str">
            <v>14224005012001001</v>
          </cell>
          <cell r="F243" t="str">
            <v>松滋市卫生健康局</v>
          </cell>
        </row>
        <row r="244">
          <cell r="E244" t="str">
            <v>14224005012001001</v>
          </cell>
          <cell r="F244" t="str">
            <v>松滋市卫生健康局</v>
          </cell>
        </row>
        <row r="245">
          <cell r="E245" t="str">
            <v>14224005012001001</v>
          </cell>
          <cell r="F245" t="str">
            <v>松滋市卫生健康局</v>
          </cell>
        </row>
        <row r="246">
          <cell r="E246" t="str">
            <v>14224005012001001</v>
          </cell>
          <cell r="F246" t="str">
            <v>松滋市卫生健康局</v>
          </cell>
        </row>
        <row r="247">
          <cell r="E247" t="str">
            <v>14224005012001001</v>
          </cell>
          <cell r="F247" t="str">
            <v>松滋市卫生健康局</v>
          </cell>
        </row>
        <row r="248">
          <cell r="E248" t="str">
            <v>14224005012001001</v>
          </cell>
          <cell r="F248" t="str">
            <v>松滋市卫生健康局</v>
          </cell>
        </row>
        <row r="249">
          <cell r="E249" t="str">
            <v>14224005012001001</v>
          </cell>
          <cell r="F249" t="str">
            <v>松滋市卫生健康局</v>
          </cell>
        </row>
        <row r="250">
          <cell r="E250" t="str">
            <v>14224005012001002</v>
          </cell>
          <cell r="F250" t="str">
            <v>松滋市卫生健康局</v>
          </cell>
        </row>
        <row r="251">
          <cell r="E251" t="str">
            <v>14224005012001002</v>
          </cell>
          <cell r="F251" t="str">
            <v>松滋市卫生健康局</v>
          </cell>
        </row>
        <row r="252">
          <cell r="E252" t="str">
            <v>14224005012001002</v>
          </cell>
          <cell r="F252" t="str">
            <v>松滋市卫生健康局</v>
          </cell>
        </row>
        <row r="253">
          <cell r="E253" t="str">
            <v>14224005012001003</v>
          </cell>
          <cell r="F253" t="str">
            <v>松滋市卫生健康局</v>
          </cell>
        </row>
        <row r="254">
          <cell r="E254" t="str">
            <v>14224005012001003</v>
          </cell>
          <cell r="F254" t="str">
            <v>松滋市卫生健康局</v>
          </cell>
        </row>
        <row r="255">
          <cell r="E255" t="str">
            <v>14224005012001003</v>
          </cell>
          <cell r="F255" t="str">
            <v>松滋市卫生健康局</v>
          </cell>
        </row>
        <row r="256">
          <cell r="E256" t="str">
            <v>14224005012001003</v>
          </cell>
          <cell r="F256" t="str">
            <v>松滋市卫生健康局</v>
          </cell>
        </row>
        <row r="257">
          <cell r="E257" t="str">
            <v>14224005012001003</v>
          </cell>
          <cell r="F257" t="str">
            <v>松滋市卫生健康局</v>
          </cell>
        </row>
        <row r="258">
          <cell r="E258" t="str">
            <v>14224005012001003</v>
          </cell>
          <cell r="F258" t="str">
            <v>松滋市卫生健康局</v>
          </cell>
        </row>
        <row r="259">
          <cell r="E259" t="str">
            <v>14224005012002001</v>
          </cell>
          <cell r="F259" t="str">
            <v>松滋市卫生健康局</v>
          </cell>
        </row>
        <row r="260">
          <cell r="E260" t="str">
            <v>14224005012002001</v>
          </cell>
          <cell r="F260" t="str">
            <v>松滋市卫生健康局</v>
          </cell>
        </row>
        <row r="261">
          <cell r="E261" t="str">
            <v>14224005012002001</v>
          </cell>
          <cell r="F261" t="str">
            <v>松滋市卫生健康局</v>
          </cell>
        </row>
        <row r="262">
          <cell r="E262" t="str">
            <v>14224005012002001</v>
          </cell>
          <cell r="F262" t="str">
            <v>松滋市卫生健康局</v>
          </cell>
        </row>
        <row r="263">
          <cell r="E263" t="str">
            <v>14224005012002001</v>
          </cell>
          <cell r="F263" t="str">
            <v>松滋市卫生健康局</v>
          </cell>
        </row>
        <row r="264">
          <cell r="E264" t="str">
            <v>14224005012002001</v>
          </cell>
          <cell r="F264" t="str">
            <v>松滋市卫生健康局</v>
          </cell>
        </row>
        <row r="265">
          <cell r="E265" t="str">
            <v>14224005012003001</v>
          </cell>
          <cell r="F265" t="str">
            <v>松滋市卫生健康局</v>
          </cell>
        </row>
        <row r="266">
          <cell r="E266" t="str">
            <v>14224005012003001</v>
          </cell>
          <cell r="F266" t="str">
            <v>松滋市卫生健康局</v>
          </cell>
        </row>
        <row r="267">
          <cell r="E267" t="str">
            <v>14224005012003001</v>
          </cell>
          <cell r="F267" t="str">
            <v>松滋市卫生健康局</v>
          </cell>
        </row>
        <row r="268">
          <cell r="E268" t="str">
            <v>14224005012003003</v>
          </cell>
          <cell r="F268" t="str">
            <v>松滋市卫生健康局</v>
          </cell>
        </row>
        <row r="269">
          <cell r="E269" t="str">
            <v>14224005012003003</v>
          </cell>
          <cell r="F269" t="str">
            <v>松滋市卫生健康局</v>
          </cell>
        </row>
        <row r="270">
          <cell r="E270" t="str">
            <v>14224005012003003</v>
          </cell>
          <cell r="F270" t="str">
            <v>松滋市卫生健康局</v>
          </cell>
        </row>
        <row r="271">
          <cell r="E271" t="str">
            <v>14224005012003005</v>
          </cell>
          <cell r="F271" t="str">
            <v>松滋市卫生健康局</v>
          </cell>
        </row>
        <row r="272">
          <cell r="E272" t="str">
            <v>14224005012003005</v>
          </cell>
          <cell r="F272" t="str">
            <v>松滋市卫生健康局</v>
          </cell>
        </row>
        <row r="273">
          <cell r="E273" t="str">
            <v>14224005012003005</v>
          </cell>
          <cell r="F273" t="str">
            <v>松滋市卫生健康局</v>
          </cell>
        </row>
        <row r="274">
          <cell r="E274" t="str">
            <v>14224005012003006</v>
          </cell>
          <cell r="F274" t="str">
            <v>松滋市卫生健康局</v>
          </cell>
        </row>
        <row r="275">
          <cell r="E275" t="str">
            <v>14224005012003006</v>
          </cell>
          <cell r="F275" t="str">
            <v>松滋市卫生健康局</v>
          </cell>
        </row>
        <row r="276">
          <cell r="E276" t="str">
            <v>14224005012003006</v>
          </cell>
          <cell r="F276" t="str">
            <v>松滋市卫生健康局</v>
          </cell>
        </row>
        <row r="277">
          <cell r="E277" t="str">
            <v>14224005012003006</v>
          </cell>
          <cell r="F277" t="str">
            <v>松滋市卫生健康局</v>
          </cell>
        </row>
        <row r="278">
          <cell r="E278" t="str">
            <v>14224005012003006</v>
          </cell>
          <cell r="F278" t="str">
            <v>松滋市卫生健康局</v>
          </cell>
        </row>
        <row r="279">
          <cell r="E279" t="str">
            <v>14224005012003006</v>
          </cell>
          <cell r="F279" t="str">
            <v>松滋市卫生健康局</v>
          </cell>
        </row>
        <row r="280">
          <cell r="E280" t="str">
            <v>14224005012003007</v>
          </cell>
          <cell r="F280" t="str">
            <v>松滋市卫生健康局</v>
          </cell>
        </row>
        <row r="281">
          <cell r="E281" t="str">
            <v>14224005012003007</v>
          </cell>
          <cell r="F281" t="str">
            <v>松滋市卫生健康局</v>
          </cell>
        </row>
        <row r="282">
          <cell r="E282" t="str">
            <v>14224005012003007</v>
          </cell>
          <cell r="F282" t="str">
            <v>松滋市卫生健康局</v>
          </cell>
        </row>
        <row r="283">
          <cell r="E283" t="str">
            <v>14224005012003008</v>
          </cell>
          <cell r="F283" t="str">
            <v>松滋市卫生健康局</v>
          </cell>
        </row>
        <row r="284">
          <cell r="E284" t="str">
            <v>14224005012003008</v>
          </cell>
          <cell r="F284" t="str">
            <v>松滋市卫生健康局</v>
          </cell>
        </row>
        <row r="285">
          <cell r="E285" t="str">
            <v>14224005012003008</v>
          </cell>
          <cell r="F285" t="str">
            <v>松滋市卫生健康局</v>
          </cell>
        </row>
        <row r="286">
          <cell r="E286" t="str">
            <v>14224005012004001</v>
          </cell>
          <cell r="F286" t="str">
            <v>松滋市卫生健康局</v>
          </cell>
        </row>
        <row r="287">
          <cell r="E287" t="str">
            <v>14224005012004001</v>
          </cell>
          <cell r="F287" t="str">
            <v>松滋市卫生健康局</v>
          </cell>
        </row>
        <row r="288">
          <cell r="E288" t="str">
            <v>14224005012004001</v>
          </cell>
          <cell r="F288" t="str">
            <v>松滋市卫生健康局</v>
          </cell>
        </row>
        <row r="289">
          <cell r="E289" t="str">
            <v>14224005012004001</v>
          </cell>
          <cell r="F289" t="str">
            <v>松滋市卫生健康局</v>
          </cell>
        </row>
        <row r="290">
          <cell r="E290" t="str">
            <v>14224005012004001</v>
          </cell>
          <cell r="F290" t="str">
            <v>松滋市卫生健康局</v>
          </cell>
        </row>
        <row r="291">
          <cell r="E291" t="str">
            <v>14224005012004001</v>
          </cell>
          <cell r="F291" t="str">
            <v>松滋市卫生健康局</v>
          </cell>
        </row>
        <row r="292">
          <cell r="E292" t="str">
            <v>14224005012005008</v>
          </cell>
          <cell r="F292" t="str">
            <v>松滋市卫生健康局</v>
          </cell>
        </row>
        <row r="293">
          <cell r="E293" t="str">
            <v>14224005012005008</v>
          </cell>
          <cell r="F293" t="str">
            <v>松滋市卫生健康局</v>
          </cell>
        </row>
        <row r="294">
          <cell r="E294" t="str">
            <v>14224005012005008</v>
          </cell>
          <cell r="F294" t="str">
            <v>松滋市卫生健康局</v>
          </cell>
        </row>
        <row r="295">
          <cell r="E295" t="str">
            <v>14224005012005009</v>
          </cell>
          <cell r="F295" t="str">
            <v>松滋市卫生健康局</v>
          </cell>
        </row>
        <row r="296">
          <cell r="E296" t="str">
            <v>14224005012005009</v>
          </cell>
          <cell r="F296" t="str">
            <v>松滋市卫生健康局</v>
          </cell>
        </row>
        <row r="297">
          <cell r="E297" t="str">
            <v>14224005012005009</v>
          </cell>
          <cell r="F297" t="str">
            <v>松滋市卫生健康局</v>
          </cell>
        </row>
        <row r="298">
          <cell r="E298" t="str">
            <v>14224005012005009</v>
          </cell>
          <cell r="F298" t="str">
            <v>松滋市卫生健康局</v>
          </cell>
        </row>
        <row r="299">
          <cell r="E299" t="str">
            <v>14224005012005009</v>
          </cell>
          <cell r="F299" t="str">
            <v>松滋市卫生健康局</v>
          </cell>
        </row>
        <row r="300">
          <cell r="E300" t="str">
            <v>14224005012005009</v>
          </cell>
          <cell r="F300" t="str">
            <v>松滋市卫生健康局</v>
          </cell>
        </row>
        <row r="301">
          <cell r="E301" t="str">
            <v>14224005012007001</v>
          </cell>
          <cell r="F301" t="str">
            <v>松滋市卫生健康局</v>
          </cell>
        </row>
        <row r="302">
          <cell r="E302" t="str">
            <v>14224005012007001</v>
          </cell>
          <cell r="F302" t="str">
            <v>松滋市卫生健康局</v>
          </cell>
        </row>
        <row r="303">
          <cell r="E303" t="str">
            <v>14224005012007001</v>
          </cell>
          <cell r="F303" t="str">
            <v>松滋市卫生健康局</v>
          </cell>
        </row>
        <row r="304">
          <cell r="E304" t="str">
            <v>14224005012007001</v>
          </cell>
          <cell r="F304" t="str">
            <v>松滋市卫生健康局</v>
          </cell>
        </row>
        <row r="305">
          <cell r="E305" t="str">
            <v>14224005012007001</v>
          </cell>
          <cell r="F305" t="str">
            <v>松滋市卫生健康局</v>
          </cell>
        </row>
        <row r="306">
          <cell r="E306" t="str">
            <v>14224005012007001</v>
          </cell>
          <cell r="F306" t="str">
            <v>松滋市卫生健康局</v>
          </cell>
        </row>
        <row r="307">
          <cell r="E307" t="str">
            <v>14224005012007001</v>
          </cell>
          <cell r="F307" t="str">
            <v>松滋市卫生健康局</v>
          </cell>
        </row>
        <row r="308">
          <cell r="E308" t="str">
            <v>14224005012007001</v>
          </cell>
          <cell r="F308" t="str">
            <v>松滋市卫生健康局</v>
          </cell>
        </row>
        <row r="309">
          <cell r="E309" t="str">
            <v>14224005012007001</v>
          </cell>
          <cell r="F309" t="str">
            <v>松滋市卫生健康局</v>
          </cell>
        </row>
        <row r="310">
          <cell r="E310" t="str">
            <v>14224005012007001</v>
          </cell>
          <cell r="F310" t="str">
            <v>松滋市卫生健康局</v>
          </cell>
        </row>
        <row r="311">
          <cell r="E311" t="str">
            <v>14224005012007001</v>
          </cell>
          <cell r="F311" t="str">
            <v>松滋市卫生健康局</v>
          </cell>
        </row>
        <row r="312">
          <cell r="E312" t="str">
            <v>14224005012007001</v>
          </cell>
          <cell r="F312" t="str">
            <v>松滋市卫生健康局</v>
          </cell>
        </row>
        <row r="313">
          <cell r="E313" t="str">
            <v>14224005012007002</v>
          </cell>
          <cell r="F313" t="str">
            <v>松滋市卫生健康局</v>
          </cell>
        </row>
        <row r="314">
          <cell r="E314" t="str">
            <v>14224005012007002</v>
          </cell>
          <cell r="F314" t="str">
            <v>松滋市卫生健康局</v>
          </cell>
        </row>
        <row r="315">
          <cell r="E315" t="str">
            <v>14224005012007002</v>
          </cell>
          <cell r="F315" t="str">
            <v>松滋市卫生健康局</v>
          </cell>
        </row>
        <row r="316">
          <cell r="E316" t="str">
            <v>14224005012008002</v>
          </cell>
          <cell r="F316" t="str">
            <v>松滋市卫生健康局</v>
          </cell>
        </row>
        <row r="317">
          <cell r="E317" t="str">
            <v>14224005012008002</v>
          </cell>
          <cell r="F317" t="str">
            <v>松滋市卫生健康局</v>
          </cell>
        </row>
        <row r="318">
          <cell r="E318" t="str">
            <v>14224005012008002</v>
          </cell>
          <cell r="F318" t="str">
            <v>松滋市卫生健康局</v>
          </cell>
        </row>
        <row r="319">
          <cell r="E319" t="str">
            <v>14224005012009002</v>
          </cell>
          <cell r="F319" t="str">
            <v>松滋市卫生健康局</v>
          </cell>
        </row>
        <row r="320">
          <cell r="E320" t="str">
            <v>14224005012009002</v>
          </cell>
          <cell r="F320" t="str">
            <v>松滋市卫生健康局</v>
          </cell>
        </row>
        <row r="321">
          <cell r="E321" t="str">
            <v>14224005012009002</v>
          </cell>
          <cell r="F321" t="str">
            <v>松滋市卫生健康局</v>
          </cell>
        </row>
        <row r="322">
          <cell r="E322" t="str">
            <v>14224005012009003</v>
          </cell>
          <cell r="F322" t="str">
            <v>松滋市卫生健康局</v>
          </cell>
        </row>
        <row r="323">
          <cell r="E323" t="str">
            <v>14224005012009003</v>
          </cell>
          <cell r="F323" t="str">
            <v>松滋市卫生健康局</v>
          </cell>
        </row>
        <row r="324">
          <cell r="E324" t="str">
            <v>14224005012009003</v>
          </cell>
          <cell r="F324" t="str">
            <v>松滋市卫生健康局</v>
          </cell>
        </row>
        <row r="325">
          <cell r="E325" t="str">
            <v>14224005012009004</v>
          </cell>
          <cell r="F325" t="str">
            <v>松滋市卫生健康局</v>
          </cell>
        </row>
        <row r="326">
          <cell r="E326" t="str">
            <v>14224005012009004</v>
          </cell>
          <cell r="F326" t="str">
            <v>松滋市卫生健康局</v>
          </cell>
        </row>
        <row r="327">
          <cell r="E327" t="str">
            <v>14224005012009004</v>
          </cell>
          <cell r="F327" t="str">
            <v>松滋市卫生健康局</v>
          </cell>
        </row>
        <row r="328">
          <cell r="E328" t="str">
            <v>14224005012010002</v>
          </cell>
          <cell r="F328" t="str">
            <v>松滋市卫生健康局</v>
          </cell>
        </row>
        <row r="329">
          <cell r="E329" t="str">
            <v>14224005012010002</v>
          </cell>
          <cell r="F329" t="str">
            <v>松滋市卫生健康局</v>
          </cell>
        </row>
        <row r="330">
          <cell r="E330" t="str">
            <v>14224005012010002</v>
          </cell>
          <cell r="F330" t="str">
            <v>松滋市卫生健康局</v>
          </cell>
        </row>
        <row r="331">
          <cell r="E331" t="str">
            <v>14224005012010003</v>
          </cell>
          <cell r="F331" t="str">
            <v>松滋市卫生健康局</v>
          </cell>
        </row>
        <row r="332">
          <cell r="E332" t="str">
            <v>14224005012010003</v>
          </cell>
          <cell r="F332" t="str">
            <v>松滋市卫生健康局</v>
          </cell>
        </row>
        <row r="333">
          <cell r="E333" t="str">
            <v>14224005012010003</v>
          </cell>
          <cell r="F333" t="str">
            <v>松滋市卫生健康局</v>
          </cell>
        </row>
        <row r="334">
          <cell r="E334" t="str">
            <v>14224005012011001</v>
          </cell>
          <cell r="F334" t="str">
            <v>松滋市卫生健康局</v>
          </cell>
        </row>
        <row r="335">
          <cell r="E335" t="str">
            <v>14224005012011001</v>
          </cell>
          <cell r="F335" t="str">
            <v>松滋市卫生健康局</v>
          </cell>
        </row>
        <row r="336">
          <cell r="E336" t="str">
            <v>14224005012011001</v>
          </cell>
          <cell r="F336" t="str">
            <v>松滋市卫生健康局</v>
          </cell>
        </row>
        <row r="337">
          <cell r="E337" t="str">
            <v>14224005012011002</v>
          </cell>
          <cell r="F337" t="str">
            <v>松滋市卫生健康局</v>
          </cell>
        </row>
        <row r="338">
          <cell r="E338" t="str">
            <v>14224005012011002</v>
          </cell>
          <cell r="F338" t="str">
            <v>松滋市卫生健康局</v>
          </cell>
        </row>
        <row r="339">
          <cell r="E339" t="str">
            <v>14224005012011002</v>
          </cell>
          <cell r="F339" t="str">
            <v>松滋市卫生健康局</v>
          </cell>
        </row>
        <row r="340">
          <cell r="E340" t="str">
            <v>14224005012013001</v>
          </cell>
          <cell r="F340" t="str">
            <v>松滋市卫生健康局</v>
          </cell>
        </row>
        <row r="341">
          <cell r="E341" t="str">
            <v>14224005012013001</v>
          </cell>
          <cell r="F341" t="str">
            <v>松滋市卫生健康局</v>
          </cell>
        </row>
        <row r="342">
          <cell r="E342" t="str">
            <v>14224005012013001</v>
          </cell>
          <cell r="F342" t="str">
            <v>松滋市卫生健康局</v>
          </cell>
        </row>
        <row r="343">
          <cell r="E343" t="str">
            <v>14224005012013002</v>
          </cell>
          <cell r="F343" t="str">
            <v>松滋市卫生健康局</v>
          </cell>
        </row>
        <row r="344">
          <cell r="E344" t="str">
            <v>14224005012013002</v>
          </cell>
          <cell r="F344" t="str">
            <v>松滋市卫生健康局</v>
          </cell>
        </row>
        <row r="345">
          <cell r="E345" t="str">
            <v>14224005012013002</v>
          </cell>
          <cell r="F345" t="str">
            <v>松滋市卫生健康局</v>
          </cell>
        </row>
        <row r="346">
          <cell r="E346" t="str">
            <v>14224005012014001</v>
          </cell>
          <cell r="F346" t="str">
            <v>松滋市卫生健康局</v>
          </cell>
        </row>
        <row r="347">
          <cell r="E347" t="str">
            <v>14224005012014001</v>
          </cell>
          <cell r="F347" t="str">
            <v>松滋市卫生健康局</v>
          </cell>
        </row>
        <row r="348">
          <cell r="E348" t="str">
            <v>14224005012014001</v>
          </cell>
          <cell r="F348" t="str">
            <v>松滋市卫生健康局</v>
          </cell>
        </row>
        <row r="349">
          <cell r="E349" t="str">
            <v>14224005012014002</v>
          </cell>
          <cell r="F349" t="str">
            <v>松滋市卫生健康局</v>
          </cell>
        </row>
        <row r="350">
          <cell r="E350" t="str">
            <v>14224005012014002</v>
          </cell>
          <cell r="F350" t="str">
            <v>松滋市卫生健康局</v>
          </cell>
        </row>
        <row r="351">
          <cell r="E351" t="str">
            <v>14224005012014002</v>
          </cell>
          <cell r="F351" t="str">
            <v>松滋市卫生健康局</v>
          </cell>
        </row>
        <row r="352">
          <cell r="E352" t="str">
            <v>14224005012015001</v>
          </cell>
          <cell r="F352" t="str">
            <v>松滋市卫生健康局</v>
          </cell>
        </row>
        <row r="353">
          <cell r="E353" t="str">
            <v>14224005012015001</v>
          </cell>
          <cell r="F353" t="str">
            <v>松滋市卫生健康局</v>
          </cell>
        </row>
        <row r="354">
          <cell r="E354" t="str">
            <v>14224005012015001</v>
          </cell>
          <cell r="F354" t="str">
            <v>松滋市卫生健康局</v>
          </cell>
        </row>
        <row r="355">
          <cell r="E355" t="str">
            <v>14224005012015001</v>
          </cell>
          <cell r="F355" t="str">
            <v>松滋市卫生健康局</v>
          </cell>
        </row>
        <row r="356">
          <cell r="E356" t="str">
            <v>14224005012015001</v>
          </cell>
          <cell r="F356" t="str">
            <v>松滋市卫生健康局</v>
          </cell>
        </row>
        <row r="357">
          <cell r="E357" t="str">
            <v>14224005012015001</v>
          </cell>
          <cell r="F357" t="str">
            <v>松滋市卫生健康局</v>
          </cell>
        </row>
        <row r="358">
          <cell r="E358" t="str">
            <v>14224005012016001</v>
          </cell>
          <cell r="F358" t="str">
            <v>松滋市卫生健康局</v>
          </cell>
        </row>
        <row r="359">
          <cell r="E359" t="str">
            <v>14224005012016001</v>
          </cell>
          <cell r="F359" t="str">
            <v>松滋市卫生健康局</v>
          </cell>
        </row>
        <row r="360">
          <cell r="E360" t="str">
            <v>14224005012016001</v>
          </cell>
          <cell r="F360" t="str">
            <v>松滋市卫生健康局</v>
          </cell>
        </row>
        <row r="361">
          <cell r="E361" t="str">
            <v>14224005012018001</v>
          </cell>
          <cell r="F361" t="str">
            <v>松滋市卫生健康局</v>
          </cell>
        </row>
        <row r="362">
          <cell r="E362" t="str">
            <v>14224005012018001</v>
          </cell>
          <cell r="F362" t="str">
            <v>松滋市卫生健康局</v>
          </cell>
        </row>
        <row r="363">
          <cell r="E363" t="str">
            <v>14224005012018001</v>
          </cell>
          <cell r="F363" t="str">
            <v>松滋市卫生健康局</v>
          </cell>
        </row>
        <row r="364">
          <cell r="E364" t="str">
            <v>14224005012019001</v>
          </cell>
          <cell r="F364" t="str">
            <v>松滋市卫生健康局</v>
          </cell>
        </row>
        <row r="365">
          <cell r="E365" t="str">
            <v>14224005012019001</v>
          </cell>
          <cell r="F365" t="str">
            <v>松滋市卫生健康局</v>
          </cell>
        </row>
        <row r="366">
          <cell r="E366" t="str">
            <v>14224005012019001</v>
          </cell>
          <cell r="F366" t="str">
            <v>松滋市卫生健康局</v>
          </cell>
        </row>
        <row r="367">
          <cell r="E367" t="str">
            <v>14224005013001001</v>
          </cell>
          <cell r="F367" t="str">
            <v>松滋市应急管理局</v>
          </cell>
        </row>
        <row r="368">
          <cell r="E368" t="str">
            <v>14224005013001001</v>
          </cell>
          <cell r="F368" t="str">
            <v>松滋市应急管理局</v>
          </cell>
        </row>
        <row r="369">
          <cell r="E369" t="str">
            <v>14224005013001001</v>
          </cell>
          <cell r="F369" t="str">
            <v>松滋市应急管理局</v>
          </cell>
        </row>
        <row r="370">
          <cell r="E370" t="str">
            <v>14224005013002001</v>
          </cell>
          <cell r="F370" t="str">
            <v>松滋市应急管理局</v>
          </cell>
        </row>
        <row r="371">
          <cell r="E371" t="str">
            <v>14224005013002001</v>
          </cell>
          <cell r="F371" t="str">
            <v>松滋市应急管理局</v>
          </cell>
        </row>
        <row r="372">
          <cell r="E372" t="str">
            <v>14224005013002001</v>
          </cell>
          <cell r="F372" t="str">
            <v>松滋市应急管理局</v>
          </cell>
        </row>
        <row r="373">
          <cell r="E373" t="str">
            <v>14224005014001002</v>
          </cell>
          <cell r="F373" t="str">
            <v>松滋市审计局</v>
          </cell>
        </row>
        <row r="374">
          <cell r="E374" t="str">
            <v>14224005014001002</v>
          </cell>
          <cell r="F374" t="str">
            <v>松滋市审计局</v>
          </cell>
        </row>
        <row r="375">
          <cell r="E375" t="str">
            <v>14224005014001002</v>
          </cell>
          <cell r="F375" t="str">
            <v>松滋市审计局</v>
          </cell>
        </row>
        <row r="376">
          <cell r="E376" t="str">
            <v>14224005014002001</v>
          </cell>
          <cell r="F376" t="str">
            <v>松滋市审计局</v>
          </cell>
        </row>
        <row r="377">
          <cell r="E377" t="str">
            <v>14224005014002001</v>
          </cell>
          <cell r="F377" t="str">
            <v>松滋市审计局</v>
          </cell>
        </row>
        <row r="378">
          <cell r="E378" t="str">
            <v>14224005014002001</v>
          </cell>
          <cell r="F378" t="str">
            <v>松滋市审计局</v>
          </cell>
        </row>
        <row r="379">
          <cell r="E379" t="str">
            <v>14224005015001001</v>
          </cell>
          <cell r="F379" t="str">
            <v>松滋经济开发区管理委员会</v>
          </cell>
        </row>
        <row r="380">
          <cell r="E380" t="str">
            <v>14224005015001001</v>
          </cell>
          <cell r="F380" t="str">
            <v>松滋经济开发区管理委员会</v>
          </cell>
        </row>
        <row r="381">
          <cell r="E381" t="str">
            <v>14224005015001001</v>
          </cell>
          <cell r="F381" t="str">
            <v>松滋经济开发区管理委员会</v>
          </cell>
        </row>
        <row r="382">
          <cell r="E382" t="str">
            <v>14224005015001002</v>
          </cell>
          <cell r="F382" t="str">
            <v>松滋经济开发区管理委员会</v>
          </cell>
        </row>
        <row r="383">
          <cell r="E383" t="str">
            <v>14224005015001002</v>
          </cell>
          <cell r="F383" t="str">
            <v>松滋经济开发区管理委员会</v>
          </cell>
        </row>
        <row r="384">
          <cell r="E384" t="str">
            <v>14224005015001002</v>
          </cell>
          <cell r="F384" t="str">
            <v>松滋经济开发区管理委员会</v>
          </cell>
        </row>
        <row r="385">
          <cell r="E385" t="str">
            <v>14224005016001001</v>
          </cell>
          <cell r="F385" t="str">
            <v>松滋市新江口街道办事处</v>
          </cell>
        </row>
        <row r="386">
          <cell r="E386" t="str">
            <v>14224005016001001</v>
          </cell>
          <cell r="F386" t="str">
            <v>松滋市新江口街道办事处</v>
          </cell>
        </row>
        <row r="387">
          <cell r="E387" t="str">
            <v>14224005016001001</v>
          </cell>
          <cell r="F387" t="str">
            <v>松滋市新江口街道办事处</v>
          </cell>
        </row>
        <row r="388">
          <cell r="E388" t="str">
            <v>14224005016001002</v>
          </cell>
          <cell r="F388" t="str">
            <v>松滋市新江口街道办事处</v>
          </cell>
        </row>
        <row r="389">
          <cell r="E389" t="str">
            <v>14224005016001002</v>
          </cell>
          <cell r="F389" t="str">
            <v>松滋市新江口街道办事处</v>
          </cell>
        </row>
        <row r="390">
          <cell r="E390" t="str">
            <v>14224005016001002</v>
          </cell>
          <cell r="F390" t="str">
            <v>松滋市新江口街道办事处</v>
          </cell>
        </row>
        <row r="391">
          <cell r="E391" t="str">
            <v>14224005016002001</v>
          </cell>
          <cell r="F391" t="str">
            <v>松滋市新江口街道办事处</v>
          </cell>
        </row>
        <row r="392">
          <cell r="E392" t="str">
            <v>14224005016002001</v>
          </cell>
          <cell r="F392" t="str">
            <v>松滋市新江口街道办事处</v>
          </cell>
        </row>
        <row r="393">
          <cell r="E393" t="str">
            <v>14224005016002001</v>
          </cell>
          <cell r="F393" t="str">
            <v>松滋市新江口街道办事处</v>
          </cell>
        </row>
        <row r="394">
          <cell r="E394" t="str">
            <v>14224005016002002</v>
          </cell>
          <cell r="F394" t="str">
            <v>松滋市新江口街道办事处</v>
          </cell>
        </row>
        <row r="395">
          <cell r="E395" t="str">
            <v>14224005016002002</v>
          </cell>
          <cell r="F395" t="str">
            <v>松滋市新江口街道办事处</v>
          </cell>
        </row>
        <row r="396">
          <cell r="E396" t="str">
            <v>14224005016002002</v>
          </cell>
          <cell r="F396" t="str">
            <v>松滋市新江口街道办事处</v>
          </cell>
        </row>
        <row r="397">
          <cell r="E397" t="str">
            <v>14224005017001001</v>
          </cell>
          <cell r="F397" t="str">
            <v>松滋市乐乡街道办事处</v>
          </cell>
        </row>
        <row r="398">
          <cell r="E398" t="str">
            <v>14224005017001001</v>
          </cell>
          <cell r="F398" t="str">
            <v>松滋市乐乡街道办事处</v>
          </cell>
        </row>
        <row r="399">
          <cell r="E399" t="str">
            <v>14224005017001001</v>
          </cell>
          <cell r="F399" t="str">
            <v>松滋市乐乡街道办事处</v>
          </cell>
        </row>
        <row r="400">
          <cell r="E400" t="str">
            <v>14224005017001001</v>
          </cell>
          <cell r="F400" t="str">
            <v>松滋市乐乡街道办事处</v>
          </cell>
        </row>
        <row r="401">
          <cell r="E401" t="str">
            <v>14224005017001001</v>
          </cell>
          <cell r="F401" t="str">
            <v>松滋市乐乡街道办事处</v>
          </cell>
        </row>
        <row r="402">
          <cell r="E402" t="str">
            <v>14224005017001001</v>
          </cell>
          <cell r="F402" t="str">
            <v>松滋市乐乡街道办事处</v>
          </cell>
        </row>
        <row r="403">
          <cell r="E403" t="str">
            <v>14224005017001001</v>
          </cell>
          <cell r="F403" t="str">
            <v>松滋市乐乡街道办事处</v>
          </cell>
        </row>
        <row r="404">
          <cell r="E404" t="str">
            <v>14224005017001001</v>
          </cell>
          <cell r="F404" t="str">
            <v>松滋市乐乡街道办事处</v>
          </cell>
        </row>
        <row r="405">
          <cell r="E405" t="str">
            <v>14224005017001001</v>
          </cell>
          <cell r="F405" t="str">
            <v>松滋市乐乡街道办事处</v>
          </cell>
        </row>
        <row r="406">
          <cell r="E406" t="str">
            <v>14224005018001001</v>
          </cell>
          <cell r="F406" t="str">
            <v>松滋市沙道观镇人民政府</v>
          </cell>
        </row>
        <row r="407">
          <cell r="E407" t="str">
            <v>14224005018001001</v>
          </cell>
          <cell r="F407" t="str">
            <v>松滋市沙道观镇人民政府</v>
          </cell>
        </row>
        <row r="408">
          <cell r="E408" t="str">
            <v>14224005018001001</v>
          </cell>
          <cell r="F408" t="str">
            <v>松滋市沙道观镇人民政府</v>
          </cell>
        </row>
        <row r="409">
          <cell r="E409" t="str">
            <v>14224005018002002</v>
          </cell>
          <cell r="F409" t="str">
            <v>松滋市沙道观镇人民政府</v>
          </cell>
        </row>
        <row r="410">
          <cell r="E410" t="str">
            <v>14224005018002002</v>
          </cell>
          <cell r="F410" t="str">
            <v>松滋市沙道观镇人民政府</v>
          </cell>
        </row>
        <row r="411">
          <cell r="E411" t="str">
            <v>14224005018002002</v>
          </cell>
          <cell r="F411" t="str">
            <v>松滋市沙道观镇人民政府</v>
          </cell>
        </row>
        <row r="412">
          <cell r="E412" t="str">
            <v>14224005019001001</v>
          </cell>
          <cell r="F412" t="str">
            <v>松滋市刘家场镇人民政府</v>
          </cell>
        </row>
        <row r="413">
          <cell r="E413" t="str">
            <v>14224005019001001</v>
          </cell>
          <cell r="F413" t="str">
            <v>松滋市刘家场镇人民政府</v>
          </cell>
        </row>
        <row r="414">
          <cell r="E414" t="str">
            <v>14224005019001001</v>
          </cell>
          <cell r="F414" t="str">
            <v>松滋市刘家场镇人民政府</v>
          </cell>
        </row>
        <row r="415">
          <cell r="E415" t="str">
            <v>14224005019001001</v>
          </cell>
          <cell r="F415" t="str">
            <v>松滋市刘家场镇人民政府</v>
          </cell>
        </row>
        <row r="416">
          <cell r="E416" t="str">
            <v>14224005019001001</v>
          </cell>
          <cell r="F416" t="str">
            <v>松滋市刘家场镇人民政府</v>
          </cell>
        </row>
        <row r="417">
          <cell r="E417" t="str">
            <v>14224005019001001</v>
          </cell>
          <cell r="F417" t="str">
            <v>松滋市刘家场镇人民政府</v>
          </cell>
        </row>
        <row r="418">
          <cell r="E418" t="str">
            <v>14224005019001001</v>
          </cell>
          <cell r="F418" t="str">
            <v>松滋市刘家场镇人民政府</v>
          </cell>
        </row>
        <row r="419">
          <cell r="E419" t="str">
            <v>14224005019001001</v>
          </cell>
          <cell r="F419" t="str">
            <v>松滋市刘家场镇人民政府</v>
          </cell>
        </row>
        <row r="420">
          <cell r="E420" t="str">
            <v>14224005019001001</v>
          </cell>
          <cell r="F420" t="str">
            <v>松滋市刘家场镇人民政府</v>
          </cell>
        </row>
        <row r="421">
          <cell r="E421" t="str">
            <v>14224005019002002</v>
          </cell>
          <cell r="F421" t="str">
            <v>松滋市刘家场镇人民政府</v>
          </cell>
        </row>
        <row r="422">
          <cell r="E422" t="str">
            <v>14224005019002002</v>
          </cell>
          <cell r="F422" t="str">
            <v>松滋市刘家场镇人民政府</v>
          </cell>
        </row>
        <row r="423">
          <cell r="E423" t="str">
            <v>14224005019002002</v>
          </cell>
          <cell r="F423" t="str">
            <v>松滋市刘家场镇人民政府</v>
          </cell>
        </row>
        <row r="424">
          <cell r="E424" t="str">
            <v>14224005020001001</v>
          </cell>
          <cell r="F424" t="str">
            <v>松滋市涴市镇人民政府</v>
          </cell>
        </row>
        <row r="425">
          <cell r="E425" t="str">
            <v>14224005020001001</v>
          </cell>
          <cell r="F425" t="str">
            <v>松滋市涴市镇人民政府</v>
          </cell>
        </row>
        <row r="426">
          <cell r="E426" t="str">
            <v>14224005020001001</v>
          </cell>
          <cell r="F426" t="str">
            <v>松滋市涴市镇人民政府</v>
          </cell>
        </row>
        <row r="427">
          <cell r="E427" t="str">
            <v>14224005020002002</v>
          </cell>
          <cell r="F427" t="str">
            <v>松滋市涴市镇人民政府</v>
          </cell>
        </row>
        <row r="428">
          <cell r="E428" t="str">
            <v>14224005020002002</v>
          </cell>
          <cell r="F428" t="str">
            <v>松滋市涴市镇人民政府</v>
          </cell>
        </row>
        <row r="429">
          <cell r="E429" t="str">
            <v>14224005020002002</v>
          </cell>
          <cell r="F429" t="str">
            <v>松滋市涴市镇人民政府</v>
          </cell>
        </row>
        <row r="430">
          <cell r="E430" t="str">
            <v>14224005020002002</v>
          </cell>
          <cell r="F430" t="str">
            <v>松滋市涴市镇人民政府</v>
          </cell>
        </row>
        <row r="431">
          <cell r="E431" t="str">
            <v>14224005021001001</v>
          </cell>
          <cell r="F431" t="str">
            <v>松滋市杨林市镇人民政府</v>
          </cell>
        </row>
        <row r="432">
          <cell r="E432" t="str">
            <v>14224005021001001</v>
          </cell>
          <cell r="F432" t="str">
            <v>松滋市杨林市镇人民政府</v>
          </cell>
        </row>
        <row r="433">
          <cell r="E433" t="str">
            <v>14224005021001001</v>
          </cell>
          <cell r="F433" t="str">
            <v>松滋市杨林市镇人民政府</v>
          </cell>
        </row>
        <row r="434">
          <cell r="E434" t="str">
            <v>14224005021001001</v>
          </cell>
          <cell r="F434" t="str">
            <v>松滋市杨林市镇人民政府</v>
          </cell>
        </row>
        <row r="435">
          <cell r="E435" t="str">
            <v>14224005021001001</v>
          </cell>
          <cell r="F435" t="str">
            <v>松滋市杨林市镇人民政府</v>
          </cell>
        </row>
        <row r="436">
          <cell r="E436" t="str">
            <v>14224005021001001</v>
          </cell>
          <cell r="F436" t="str">
            <v>松滋市杨林市镇人民政府</v>
          </cell>
        </row>
        <row r="437">
          <cell r="E437" t="str">
            <v>14224005021002002</v>
          </cell>
          <cell r="F437" t="str">
            <v>松滋市杨林市镇人民政府</v>
          </cell>
        </row>
        <row r="438">
          <cell r="E438" t="str">
            <v>14224005021002002</v>
          </cell>
          <cell r="F438" t="str">
            <v>松滋市杨林市镇人民政府</v>
          </cell>
        </row>
        <row r="439">
          <cell r="E439" t="str">
            <v>14224005021002002</v>
          </cell>
          <cell r="F439" t="str">
            <v>松滋市杨林市镇人民政府</v>
          </cell>
        </row>
        <row r="440">
          <cell r="E440" t="str">
            <v>14224005021002002</v>
          </cell>
          <cell r="F440" t="str">
            <v>松滋市杨林市镇人民政府</v>
          </cell>
        </row>
        <row r="441">
          <cell r="E441" t="str">
            <v>14224005021002002</v>
          </cell>
          <cell r="F441" t="str">
            <v>松滋市杨林市镇人民政府</v>
          </cell>
        </row>
        <row r="442">
          <cell r="E442" t="str">
            <v>14224005021002002</v>
          </cell>
          <cell r="F442" t="str">
            <v>松滋市杨林市镇人民政府</v>
          </cell>
        </row>
        <row r="443">
          <cell r="E443" t="str">
            <v>14224005022001001</v>
          </cell>
          <cell r="F443" t="str">
            <v>松滋市纸厂河镇人民政府</v>
          </cell>
        </row>
        <row r="444">
          <cell r="E444" t="str">
            <v>14224005022001001</v>
          </cell>
          <cell r="F444" t="str">
            <v>松滋市纸厂河镇人民政府</v>
          </cell>
        </row>
        <row r="445">
          <cell r="E445" t="str">
            <v>14224005022001001</v>
          </cell>
          <cell r="F445" t="str">
            <v>松滋市纸厂河镇人民政府</v>
          </cell>
        </row>
        <row r="446">
          <cell r="E446" t="str">
            <v>14224005022001001</v>
          </cell>
          <cell r="F446" t="str">
            <v>松滋市纸厂河镇人民政府</v>
          </cell>
        </row>
        <row r="447">
          <cell r="E447" t="str">
            <v>14224005022001001</v>
          </cell>
          <cell r="F447" t="str">
            <v>松滋市纸厂河镇人民政府</v>
          </cell>
        </row>
        <row r="448">
          <cell r="E448" t="str">
            <v>14224005022001001</v>
          </cell>
          <cell r="F448" t="str">
            <v>松滋市纸厂河镇人民政府</v>
          </cell>
        </row>
        <row r="449">
          <cell r="E449" t="str">
            <v>14224005022002002</v>
          </cell>
          <cell r="F449" t="str">
            <v>松滋市纸厂河镇人民政府</v>
          </cell>
        </row>
        <row r="450">
          <cell r="E450" t="str">
            <v>14224005022002002</v>
          </cell>
          <cell r="F450" t="str">
            <v>松滋市纸厂河镇人民政府</v>
          </cell>
        </row>
        <row r="451">
          <cell r="E451" t="str">
            <v>14224005022002002</v>
          </cell>
          <cell r="F451" t="str">
            <v>松滋市纸厂河镇人民政府</v>
          </cell>
        </row>
        <row r="452">
          <cell r="E452" t="str">
            <v>14224005023001001</v>
          </cell>
          <cell r="F452" t="str">
            <v>松滋市街河市镇人民政府</v>
          </cell>
        </row>
        <row r="453">
          <cell r="E453" t="str">
            <v>14224005023001001</v>
          </cell>
          <cell r="F453" t="str">
            <v>松滋市街河市镇人民政府</v>
          </cell>
        </row>
        <row r="454">
          <cell r="E454" t="str">
            <v>14224005023001001</v>
          </cell>
          <cell r="F454" t="str">
            <v>松滋市街河市镇人民政府</v>
          </cell>
        </row>
        <row r="455">
          <cell r="E455" t="str">
            <v>14224005023002002</v>
          </cell>
          <cell r="F455" t="str">
            <v>松滋市街河市镇人民政府</v>
          </cell>
        </row>
        <row r="456">
          <cell r="E456" t="str">
            <v>14224005023002002</v>
          </cell>
          <cell r="F456" t="str">
            <v>松滋市街河市镇人民政府</v>
          </cell>
        </row>
        <row r="457">
          <cell r="E457" t="str">
            <v>14224005023002002</v>
          </cell>
          <cell r="F457" t="str">
            <v>松滋市街河市镇人民政府</v>
          </cell>
        </row>
        <row r="458">
          <cell r="E458" t="str">
            <v>14224005024001001</v>
          </cell>
          <cell r="F458" t="str">
            <v>松滋市万家乡人民政府</v>
          </cell>
        </row>
        <row r="459">
          <cell r="E459" t="str">
            <v>14224005024001001</v>
          </cell>
          <cell r="F459" t="str">
            <v>松滋市万家乡人民政府</v>
          </cell>
        </row>
        <row r="460">
          <cell r="E460" t="str">
            <v>14224005024001001</v>
          </cell>
          <cell r="F460" t="str">
            <v>松滋市万家乡人民政府</v>
          </cell>
        </row>
        <row r="461">
          <cell r="E461" t="str">
            <v>14224005024001001</v>
          </cell>
          <cell r="F461" t="str">
            <v>松滋市万家乡人民政府</v>
          </cell>
        </row>
        <row r="462">
          <cell r="E462" t="str">
            <v>14224005024001001</v>
          </cell>
          <cell r="F462" t="str">
            <v>松滋市万家乡人民政府</v>
          </cell>
        </row>
        <row r="463">
          <cell r="E463" t="str">
            <v>14224005024001001</v>
          </cell>
          <cell r="F463" t="str">
            <v>松滋市万家乡人民政府</v>
          </cell>
        </row>
        <row r="464">
          <cell r="E464" t="str">
            <v>14224005024001001</v>
          </cell>
          <cell r="F464" t="str">
            <v>松滋市万家乡人民政府</v>
          </cell>
        </row>
        <row r="465">
          <cell r="E465" t="str">
            <v>14224005024001001</v>
          </cell>
          <cell r="F465" t="str">
            <v>松滋市万家乡人民政府</v>
          </cell>
        </row>
        <row r="466">
          <cell r="E466" t="str">
            <v>14224005024001001</v>
          </cell>
          <cell r="F466" t="str">
            <v>松滋市万家乡人民政府</v>
          </cell>
        </row>
        <row r="467">
          <cell r="E467" t="str">
            <v>14224005024002001</v>
          </cell>
          <cell r="F467" t="str">
            <v>松滋市万家乡人民政府</v>
          </cell>
        </row>
        <row r="468">
          <cell r="E468" t="str">
            <v>14224005024002001</v>
          </cell>
          <cell r="F468" t="str">
            <v>松滋市万家乡人民政府</v>
          </cell>
        </row>
        <row r="469">
          <cell r="E469" t="str">
            <v>14224005024002001</v>
          </cell>
          <cell r="F469" t="str">
            <v>松滋市万家乡人民政府</v>
          </cell>
        </row>
        <row r="470">
          <cell r="E470" t="str">
            <v>14224005024002001</v>
          </cell>
          <cell r="F470" t="str">
            <v>松滋市万家乡人民政府</v>
          </cell>
        </row>
        <row r="471">
          <cell r="E471" t="str">
            <v>14224005024002001</v>
          </cell>
          <cell r="F471" t="str">
            <v>松滋市万家乡人民政府</v>
          </cell>
        </row>
        <row r="472">
          <cell r="E472" t="str">
            <v>14224005024002001</v>
          </cell>
          <cell r="F472" t="str">
            <v>松滋市万家乡人民政府</v>
          </cell>
        </row>
        <row r="473">
          <cell r="E473" t="str">
            <v>14224005024002002</v>
          </cell>
          <cell r="F473" t="str">
            <v>松滋市万家乡人民政府</v>
          </cell>
        </row>
        <row r="474">
          <cell r="E474" t="str">
            <v>14224005024002002</v>
          </cell>
          <cell r="F474" t="str">
            <v>松滋市万家乡人民政府</v>
          </cell>
        </row>
        <row r="475">
          <cell r="E475" t="str">
            <v>14224005024002002</v>
          </cell>
          <cell r="F475" t="str">
            <v>松滋市万家乡人民政府</v>
          </cell>
        </row>
        <row r="476">
          <cell r="E476" t="str">
            <v>14224005024002002</v>
          </cell>
          <cell r="F476" t="str">
            <v>松滋市万家乡人民政府</v>
          </cell>
        </row>
        <row r="477">
          <cell r="E477" t="str">
            <v>14224005024002002</v>
          </cell>
          <cell r="F477" t="str">
            <v>松滋市万家乡人民政府</v>
          </cell>
        </row>
        <row r="478">
          <cell r="E478" t="str">
            <v>14224005024002002</v>
          </cell>
          <cell r="F478" t="str">
            <v>松滋市万家乡人民政府</v>
          </cell>
        </row>
        <row r="479">
          <cell r="E479" t="str">
            <v>14224005025001001</v>
          </cell>
          <cell r="F479" t="str">
            <v>松滋市卸甲坪土家族乡人民政府</v>
          </cell>
        </row>
        <row r="480">
          <cell r="E480" t="str">
            <v>14224005025001001</v>
          </cell>
          <cell r="F480" t="str">
            <v>松滋市卸甲坪土家族乡人民政府</v>
          </cell>
        </row>
        <row r="481">
          <cell r="E481" t="str">
            <v>14224005025001001</v>
          </cell>
          <cell r="F481" t="str">
            <v>松滋市卸甲坪土家族乡人民政府</v>
          </cell>
        </row>
        <row r="482">
          <cell r="E482" t="str">
            <v>14224005025001001</v>
          </cell>
          <cell r="F482" t="str">
            <v>松滋市卸甲坪土家族乡人民政府</v>
          </cell>
        </row>
        <row r="483">
          <cell r="E483" t="str">
            <v>14224005025001001</v>
          </cell>
          <cell r="F483" t="str">
            <v>松滋市卸甲坪土家族乡人民政府</v>
          </cell>
        </row>
        <row r="484">
          <cell r="E484" t="str">
            <v>14224005025001001</v>
          </cell>
          <cell r="F484" t="str">
            <v>松滋市卸甲坪土家族乡人民政府</v>
          </cell>
        </row>
        <row r="485">
          <cell r="E485" t="str">
            <v>14224005025001001</v>
          </cell>
          <cell r="F485" t="str">
            <v>松滋市卸甲坪土家族乡人民政府</v>
          </cell>
        </row>
        <row r="486">
          <cell r="E486" t="str">
            <v>14224005025001001</v>
          </cell>
          <cell r="F486" t="str">
            <v>松滋市卸甲坪土家族乡人民政府</v>
          </cell>
        </row>
        <row r="487">
          <cell r="E487" t="str">
            <v>14224005025001001</v>
          </cell>
          <cell r="F487" t="str">
            <v>松滋市卸甲坪土家族乡人民政府</v>
          </cell>
        </row>
        <row r="488">
          <cell r="E488" t="str">
            <v>14224005025002002</v>
          </cell>
          <cell r="F488" t="str">
            <v>松滋市卸甲坪土家族乡人民政府</v>
          </cell>
        </row>
        <row r="489">
          <cell r="E489" t="str">
            <v>14224005025002002</v>
          </cell>
          <cell r="F489" t="str">
            <v>松滋市卸甲坪土家族乡人民政府</v>
          </cell>
        </row>
        <row r="490">
          <cell r="E490" t="str">
            <v>14224005025002002</v>
          </cell>
          <cell r="F490" t="str">
            <v>松滋市卸甲坪土家族乡人民政府</v>
          </cell>
        </row>
        <row r="491">
          <cell r="E491" t="str">
            <v>14224005025002002</v>
          </cell>
          <cell r="F491" t="str">
            <v>松滋市卸甲坪土家族乡人民政府</v>
          </cell>
        </row>
        <row r="492">
          <cell r="E492" t="str">
            <v>14224005025002002</v>
          </cell>
          <cell r="F492" t="str">
            <v>松滋市卸甲坪土家族乡人民政府</v>
          </cell>
        </row>
        <row r="493">
          <cell r="E493" t="str">
            <v>14224005025002002</v>
          </cell>
          <cell r="F493" t="str">
            <v>松滋市卸甲坪土家族乡人民政府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04"/>
  <sheetViews>
    <sheetView tabSelected="1" workbookViewId="0">
      <selection activeCell="M573" sqref="M573"/>
    </sheetView>
  </sheetViews>
  <sheetFormatPr defaultColWidth="9" defaultRowHeight="13.5"/>
  <cols>
    <col min="1" max="1" width="6.55833333333333" customWidth="1"/>
    <col min="2" max="2" width="21.1083333333333" style="1" customWidth="1"/>
    <col min="3" max="3" width="27.8916666666667" style="1" customWidth="1"/>
    <col min="4" max="4" width="19.3833333333333" style="1" customWidth="1"/>
    <col min="5" max="5" width="9" style="1" customWidth="1"/>
    <col min="6" max="6" width="14.8833333333333" style="1" customWidth="1"/>
    <col min="7" max="7" width="5.55833333333333" style="1" customWidth="1"/>
    <col min="8" max="8" width="9" style="1" customWidth="1"/>
    <col min="9" max="9" width="10" style="1" customWidth="1"/>
    <col min="10" max="10" width="4.89166666666667" style="1" customWidth="1"/>
    <col min="11" max="11" width="8.44166666666667" style="2" customWidth="1"/>
    <col min="12" max="12" width="5.55833333333333" style="1" customWidth="1"/>
    <col min="13" max="13" width="9.44166666666667" style="1" customWidth="1"/>
    <col min="14" max="14" width="8.89166666666667" style="1" customWidth="1"/>
  </cols>
  <sheetData>
    <row r="1" ht="36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54" customHeight="1" spans="1:14">
      <c r="A2" s="4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5" t="s">
        <v>9</v>
      </c>
      <c r="J2" s="6" t="s">
        <v>10</v>
      </c>
      <c r="K2" s="8" t="s">
        <v>11</v>
      </c>
      <c r="L2" s="4" t="s">
        <v>12</v>
      </c>
      <c r="M2" s="6" t="s">
        <v>13</v>
      </c>
      <c r="N2" s="4" t="s">
        <v>14</v>
      </c>
    </row>
    <row r="3" ht="20" customHeight="1" spans="1:14">
      <c r="A3" s="4">
        <f>ROW()-2</f>
        <v>1</v>
      </c>
      <c r="B3" s="4" t="str">
        <f>VLOOKUP(D3,[1]Sheet1!$E:$F,2,FALSE)</f>
        <v>中共松滋市委社会工作部</v>
      </c>
      <c r="C3" s="7" t="s">
        <v>15</v>
      </c>
      <c r="D3" s="4" t="s">
        <v>16</v>
      </c>
      <c r="E3" s="4" t="s">
        <v>17</v>
      </c>
      <c r="F3" s="4" t="s">
        <v>18</v>
      </c>
      <c r="G3" s="4">
        <v>3</v>
      </c>
      <c r="H3" s="4">
        <v>218</v>
      </c>
      <c r="I3" s="4">
        <f t="shared" ref="I3:I66" si="0">SUM(H3/3)</f>
        <v>72.6666666666667</v>
      </c>
      <c r="J3" s="4">
        <v>5</v>
      </c>
      <c r="K3" s="9">
        <f t="shared" ref="K3:K66" si="1">SUM(I3+J3)</f>
        <v>77.6666666666667</v>
      </c>
      <c r="L3" s="4" cm="1">
        <f t="array" ref="L3">SUMPRODUCT(($D$3:$D$572=D3)*($K$3:$K$572&gt;K3))+1</f>
        <v>1</v>
      </c>
      <c r="M3" s="4" t="s">
        <v>19</v>
      </c>
      <c r="N3" s="4"/>
    </row>
    <row r="4" ht="20" customHeight="1" spans="1:14">
      <c r="A4" s="4">
        <f t="shared" ref="A4:A13" si="2">ROW()-2</f>
        <v>2</v>
      </c>
      <c r="B4" s="4" t="str">
        <f>VLOOKUP(D4,[1]Sheet1!$E:$F,2,FALSE)</f>
        <v>中共松滋市委社会工作部</v>
      </c>
      <c r="C4" s="7" t="s">
        <v>15</v>
      </c>
      <c r="D4" s="4" t="s">
        <v>16</v>
      </c>
      <c r="E4" s="4" t="s">
        <v>20</v>
      </c>
      <c r="F4" s="4" t="s">
        <v>21</v>
      </c>
      <c r="G4" s="4">
        <v>3</v>
      </c>
      <c r="H4" s="4">
        <v>232</v>
      </c>
      <c r="I4" s="4">
        <f t="shared" si="0"/>
        <v>77.3333333333333</v>
      </c>
      <c r="J4" s="4"/>
      <c r="K4" s="9">
        <f t="shared" si="1"/>
        <v>77.3333333333333</v>
      </c>
      <c r="L4" s="4" cm="1">
        <f t="array" ref="L4">SUMPRODUCT(($D$3:$D$572=D4)*($K$3:$K$572&gt;K4))+1</f>
        <v>2</v>
      </c>
      <c r="M4" s="4" t="s">
        <v>19</v>
      </c>
      <c r="N4" s="4"/>
    </row>
    <row r="5" ht="20" customHeight="1" spans="1:14">
      <c r="A5" s="4">
        <f t="shared" si="2"/>
        <v>3</v>
      </c>
      <c r="B5" s="4" t="str">
        <f>VLOOKUP(D5,[1]Sheet1!$E:$F,2,FALSE)</f>
        <v>中共松滋市委社会工作部</v>
      </c>
      <c r="C5" s="7" t="s">
        <v>15</v>
      </c>
      <c r="D5" s="4" t="s">
        <v>16</v>
      </c>
      <c r="E5" s="4" t="s">
        <v>22</v>
      </c>
      <c r="F5" s="4" t="s">
        <v>23</v>
      </c>
      <c r="G5" s="4">
        <v>3</v>
      </c>
      <c r="H5" s="4">
        <v>231</v>
      </c>
      <c r="I5" s="4">
        <f t="shared" si="0"/>
        <v>77</v>
      </c>
      <c r="J5" s="4"/>
      <c r="K5" s="9">
        <f t="shared" si="1"/>
        <v>77</v>
      </c>
      <c r="L5" s="4" cm="1">
        <f t="array" ref="L5">SUMPRODUCT(($D$3:$D$572=D5)*($K$3:$K$572&gt;K5))+1</f>
        <v>3</v>
      </c>
      <c r="M5" s="4" t="s">
        <v>19</v>
      </c>
      <c r="N5" s="4"/>
    </row>
    <row r="6" ht="20" customHeight="1" spans="1:14">
      <c r="A6" s="4">
        <f t="shared" si="2"/>
        <v>4</v>
      </c>
      <c r="B6" s="4" t="str">
        <f>VLOOKUP(D6,[1]Sheet1!$E:$F,2,FALSE)</f>
        <v>中共松滋市委社会工作部</v>
      </c>
      <c r="C6" s="7" t="s">
        <v>15</v>
      </c>
      <c r="D6" s="4" t="s">
        <v>16</v>
      </c>
      <c r="E6" s="4" t="s">
        <v>24</v>
      </c>
      <c r="F6" s="4" t="s">
        <v>25</v>
      </c>
      <c r="G6" s="4">
        <v>3</v>
      </c>
      <c r="H6" s="4">
        <v>208</v>
      </c>
      <c r="I6" s="4">
        <f t="shared" si="0"/>
        <v>69.3333333333333</v>
      </c>
      <c r="J6" s="4">
        <v>5</v>
      </c>
      <c r="K6" s="9">
        <f t="shared" si="1"/>
        <v>74.3333333333333</v>
      </c>
      <c r="L6" s="4" cm="1">
        <f t="array" ref="L6">SUMPRODUCT(($D$3:$D$572=D6)*($K$3:$K$572&gt;K6))+1</f>
        <v>4</v>
      </c>
      <c r="M6" s="4" t="s">
        <v>19</v>
      </c>
      <c r="N6" s="4"/>
    </row>
    <row r="7" ht="20" customHeight="1" spans="1:14">
      <c r="A7" s="4">
        <f t="shared" si="2"/>
        <v>5</v>
      </c>
      <c r="B7" s="4" t="str">
        <f>VLOOKUP(D7,[1]Sheet1!$E:$F,2,FALSE)</f>
        <v>中共松滋市委社会工作部</v>
      </c>
      <c r="C7" s="7" t="s">
        <v>15</v>
      </c>
      <c r="D7" s="4" t="s">
        <v>16</v>
      </c>
      <c r="E7" s="4" t="s">
        <v>26</v>
      </c>
      <c r="F7" s="4" t="s">
        <v>27</v>
      </c>
      <c r="G7" s="4">
        <v>3</v>
      </c>
      <c r="H7" s="4">
        <v>220.5</v>
      </c>
      <c r="I7" s="4">
        <f t="shared" si="0"/>
        <v>73.5</v>
      </c>
      <c r="J7" s="4"/>
      <c r="K7" s="9">
        <f t="shared" si="1"/>
        <v>73.5</v>
      </c>
      <c r="L7" s="4" cm="1">
        <f t="array" ref="L7">SUMPRODUCT(($D$3:$D$572=D7)*($K$3:$K$572&gt;K7))+1</f>
        <v>5</v>
      </c>
      <c r="M7" s="4" t="s">
        <v>19</v>
      </c>
      <c r="N7" s="4"/>
    </row>
    <row r="8" ht="20" customHeight="1" spans="1:14">
      <c r="A8" s="4">
        <f t="shared" si="2"/>
        <v>6</v>
      </c>
      <c r="B8" s="4" t="str">
        <f>VLOOKUP(D8,[1]Sheet1!$E:$F,2,FALSE)</f>
        <v>中共松滋市委社会工作部</v>
      </c>
      <c r="C8" s="7" t="s">
        <v>15</v>
      </c>
      <c r="D8" s="4" t="s">
        <v>16</v>
      </c>
      <c r="E8" s="4" t="s">
        <v>28</v>
      </c>
      <c r="F8" s="4" t="s">
        <v>29</v>
      </c>
      <c r="G8" s="4">
        <v>3</v>
      </c>
      <c r="H8" s="4">
        <v>220</v>
      </c>
      <c r="I8" s="4">
        <f t="shared" si="0"/>
        <v>73.3333333333333</v>
      </c>
      <c r="J8" s="4"/>
      <c r="K8" s="9">
        <f t="shared" si="1"/>
        <v>73.3333333333333</v>
      </c>
      <c r="L8" s="4" cm="1">
        <f t="array" ref="L8">SUMPRODUCT(($D$3:$D$572=D8)*($K$3:$K$572&gt;K8))+1</f>
        <v>6</v>
      </c>
      <c r="M8" s="4" t="s">
        <v>30</v>
      </c>
      <c r="N8" s="4"/>
    </row>
    <row r="9" ht="20" customHeight="1" spans="1:14">
      <c r="A9" s="4">
        <f t="shared" si="2"/>
        <v>7</v>
      </c>
      <c r="B9" s="4" t="str">
        <f>VLOOKUP(D9,[1]Sheet1!$E:$F,2,FALSE)</f>
        <v>中共松滋市委社会工作部</v>
      </c>
      <c r="C9" s="7" t="s">
        <v>15</v>
      </c>
      <c r="D9" s="4" t="s">
        <v>16</v>
      </c>
      <c r="E9" s="4" t="s">
        <v>31</v>
      </c>
      <c r="F9" s="4" t="s">
        <v>32</v>
      </c>
      <c r="G9" s="4">
        <v>3</v>
      </c>
      <c r="H9" s="4">
        <v>219</v>
      </c>
      <c r="I9" s="4">
        <f t="shared" si="0"/>
        <v>73</v>
      </c>
      <c r="J9" s="4"/>
      <c r="K9" s="9">
        <f t="shared" si="1"/>
        <v>73</v>
      </c>
      <c r="L9" s="4" cm="1">
        <f t="array" ref="L9">SUMPRODUCT(($D$3:$D$572=D9)*($K$3:$K$572&gt;K9))+1</f>
        <v>7</v>
      </c>
      <c r="M9" s="4" t="s">
        <v>19</v>
      </c>
      <c r="N9" s="4"/>
    </row>
    <row r="10" ht="20" customHeight="1" spans="1:14">
      <c r="A10" s="4">
        <f t="shared" si="2"/>
        <v>8</v>
      </c>
      <c r="B10" s="4" t="str">
        <f>VLOOKUP(D10,[1]Sheet1!$E:$F,2,FALSE)</f>
        <v>中共松滋市委社会工作部</v>
      </c>
      <c r="C10" s="7" t="s">
        <v>15</v>
      </c>
      <c r="D10" s="4" t="s">
        <v>16</v>
      </c>
      <c r="E10" s="4" t="s">
        <v>33</v>
      </c>
      <c r="F10" s="4" t="s">
        <v>34</v>
      </c>
      <c r="G10" s="4">
        <v>3</v>
      </c>
      <c r="H10" s="4">
        <v>219</v>
      </c>
      <c r="I10" s="4">
        <f t="shared" si="0"/>
        <v>73</v>
      </c>
      <c r="J10" s="4"/>
      <c r="K10" s="9">
        <f t="shared" si="1"/>
        <v>73</v>
      </c>
      <c r="L10" s="4" cm="1">
        <f t="array" ref="L10">SUMPRODUCT(($D$3:$D$572=D10)*($K$3:$K$572&gt;K10))+1</f>
        <v>7</v>
      </c>
      <c r="M10" s="4" t="s">
        <v>19</v>
      </c>
      <c r="N10" s="4"/>
    </row>
    <row r="11" ht="20" customHeight="1" spans="1:14">
      <c r="A11" s="4">
        <f t="shared" si="2"/>
        <v>9</v>
      </c>
      <c r="B11" s="4" t="str">
        <f>VLOOKUP(D11,[1]Sheet1!$E:$F,2,FALSE)</f>
        <v>中共松滋市委社会工作部</v>
      </c>
      <c r="C11" s="7" t="s">
        <v>15</v>
      </c>
      <c r="D11" s="4" t="s">
        <v>16</v>
      </c>
      <c r="E11" s="4" t="s">
        <v>35</v>
      </c>
      <c r="F11" s="4" t="s">
        <v>36</v>
      </c>
      <c r="G11" s="4">
        <v>3</v>
      </c>
      <c r="H11" s="4">
        <v>215</v>
      </c>
      <c r="I11" s="4">
        <f t="shared" si="0"/>
        <v>71.6666666666667</v>
      </c>
      <c r="J11" s="4"/>
      <c r="K11" s="9">
        <f t="shared" si="1"/>
        <v>71.6666666666667</v>
      </c>
      <c r="L11" s="4" cm="1">
        <f t="array" ref="L11">SUMPRODUCT(($D$3:$D$572=D11)*($K$3:$K$572&gt;K11))+1</f>
        <v>9</v>
      </c>
      <c r="M11" s="4" t="s">
        <v>19</v>
      </c>
      <c r="N11" s="4"/>
    </row>
    <row r="12" ht="20" customHeight="1" spans="1:14">
      <c r="A12" s="4">
        <f t="shared" si="2"/>
        <v>10</v>
      </c>
      <c r="B12" s="4" t="str">
        <f>VLOOKUP(D12,[1]Sheet1!$E:$F,2,FALSE)</f>
        <v>中共松滋市委社会工作部</v>
      </c>
      <c r="C12" s="7" t="s">
        <v>15</v>
      </c>
      <c r="D12" s="4" t="s">
        <v>16</v>
      </c>
      <c r="E12" s="4" t="s">
        <v>37</v>
      </c>
      <c r="F12" s="4" t="s">
        <v>38</v>
      </c>
      <c r="G12" s="4">
        <v>3</v>
      </c>
      <c r="H12" s="4">
        <v>214</v>
      </c>
      <c r="I12" s="4">
        <f t="shared" si="0"/>
        <v>71.3333333333333</v>
      </c>
      <c r="J12" s="4"/>
      <c r="K12" s="9">
        <f t="shared" si="1"/>
        <v>71.3333333333333</v>
      </c>
      <c r="L12" s="4" cm="1">
        <f t="array" ref="L12">SUMPRODUCT(($D$3:$D$572=D12)*($K$3:$K$572&gt;K12))+1</f>
        <v>10</v>
      </c>
      <c r="M12" s="4" t="s">
        <v>39</v>
      </c>
      <c r="N12" s="4"/>
    </row>
    <row r="13" ht="20" customHeight="1" spans="1:14">
      <c r="A13" s="4">
        <f t="shared" si="2"/>
        <v>11</v>
      </c>
      <c r="B13" s="4" t="str">
        <f>VLOOKUP(D13,[1]Sheet1!$E:$F,2,FALSE)</f>
        <v>松滋市融媒体中心</v>
      </c>
      <c r="C13" s="7" t="s">
        <v>40</v>
      </c>
      <c r="D13" s="4" t="s">
        <v>41</v>
      </c>
      <c r="E13" s="4" t="s">
        <v>42</v>
      </c>
      <c r="F13" s="4" t="s">
        <v>43</v>
      </c>
      <c r="G13" s="4">
        <v>3</v>
      </c>
      <c r="H13" s="4">
        <v>192.5</v>
      </c>
      <c r="I13" s="4">
        <f t="shared" si="0"/>
        <v>64.1666666666667</v>
      </c>
      <c r="J13" s="4"/>
      <c r="K13" s="9">
        <f t="shared" si="1"/>
        <v>64.1666666666667</v>
      </c>
      <c r="L13" s="4" cm="1">
        <f t="array" ref="L13">SUMPRODUCT(($D$3:$D$572=D13)*($K$3:$K$572&gt;K13))+1</f>
        <v>1</v>
      </c>
      <c r="M13" s="4" t="s">
        <v>19</v>
      </c>
      <c r="N13" s="4"/>
    </row>
    <row r="14" ht="20" customHeight="1" spans="1:14">
      <c r="A14" s="4">
        <f t="shared" ref="A14:A23" si="3">ROW()-2</f>
        <v>12</v>
      </c>
      <c r="B14" s="4" t="str">
        <f>VLOOKUP(D14,[1]Sheet1!$E:$F,2,FALSE)</f>
        <v>松滋市融媒体中心</v>
      </c>
      <c r="C14" s="7" t="s">
        <v>40</v>
      </c>
      <c r="D14" s="4" t="s">
        <v>41</v>
      </c>
      <c r="E14" s="4" t="s">
        <v>44</v>
      </c>
      <c r="F14" s="4" t="s">
        <v>45</v>
      </c>
      <c r="G14" s="4">
        <v>3</v>
      </c>
      <c r="H14" s="4">
        <v>189</v>
      </c>
      <c r="I14" s="4">
        <f t="shared" si="0"/>
        <v>63</v>
      </c>
      <c r="J14" s="4"/>
      <c r="K14" s="9">
        <f t="shared" si="1"/>
        <v>63</v>
      </c>
      <c r="L14" s="4" cm="1">
        <f t="array" ref="L14">SUMPRODUCT(($D$3:$D$572=D14)*($K$3:$K$572&gt;K14))+1</f>
        <v>2</v>
      </c>
      <c r="M14" s="4" t="s">
        <v>19</v>
      </c>
      <c r="N14" s="4"/>
    </row>
    <row r="15" ht="20" customHeight="1" spans="1:14">
      <c r="A15" s="4">
        <f t="shared" si="3"/>
        <v>13</v>
      </c>
      <c r="B15" s="4" t="str">
        <f>VLOOKUP(D15,[1]Sheet1!$E:$F,2,FALSE)</f>
        <v>松滋市融媒体中心</v>
      </c>
      <c r="C15" s="7" t="s">
        <v>40</v>
      </c>
      <c r="D15" s="4" t="s">
        <v>41</v>
      </c>
      <c r="E15" s="4" t="s">
        <v>46</v>
      </c>
      <c r="F15" s="4" t="s">
        <v>47</v>
      </c>
      <c r="G15" s="4">
        <v>3</v>
      </c>
      <c r="H15" s="4">
        <v>187</v>
      </c>
      <c r="I15" s="4">
        <f t="shared" si="0"/>
        <v>62.3333333333333</v>
      </c>
      <c r="J15" s="4"/>
      <c r="K15" s="9">
        <f t="shared" si="1"/>
        <v>62.3333333333333</v>
      </c>
      <c r="L15" s="4" cm="1">
        <f t="array" ref="L15">SUMPRODUCT(($D$3:$D$572=D15)*($K$3:$K$572&gt;K15))+1</f>
        <v>3</v>
      </c>
      <c r="M15" s="4" t="s">
        <v>19</v>
      </c>
      <c r="N15" s="4"/>
    </row>
    <row r="16" ht="20" customHeight="1" spans="1:14">
      <c r="A16" s="4">
        <f t="shared" si="3"/>
        <v>14</v>
      </c>
      <c r="B16" s="4" t="str">
        <f>VLOOKUP(D16,[1]Sheet1!$E:$F,2,FALSE)</f>
        <v>松滋市融媒体中心</v>
      </c>
      <c r="C16" s="7" t="s">
        <v>40</v>
      </c>
      <c r="D16" s="4" t="s">
        <v>41</v>
      </c>
      <c r="E16" s="4" t="s">
        <v>48</v>
      </c>
      <c r="F16" s="4" t="s">
        <v>49</v>
      </c>
      <c r="G16" s="4">
        <v>3</v>
      </c>
      <c r="H16" s="4">
        <v>183</v>
      </c>
      <c r="I16" s="4">
        <f t="shared" si="0"/>
        <v>61</v>
      </c>
      <c r="J16" s="4"/>
      <c r="K16" s="9">
        <f t="shared" si="1"/>
        <v>61</v>
      </c>
      <c r="L16" s="4" cm="1">
        <f t="array" ref="L16">SUMPRODUCT(($D$3:$D$572=D16)*($K$3:$K$572&gt;K16))+1</f>
        <v>4</v>
      </c>
      <c r="M16" s="4" t="s">
        <v>19</v>
      </c>
      <c r="N16" s="4"/>
    </row>
    <row r="17" ht="20" customHeight="1" spans="1:14">
      <c r="A17" s="4">
        <f t="shared" si="3"/>
        <v>15</v>
      </c>
      <c r="B17" s="4" t="str">
        <f>VLOOKUP(D17,[1]Sheet1!$E:$F,2,FALSE)</f>
        <v>松滋市融媒体中心</v>
      </c>
      <c r="C17" s="7" t="s">
        <v>40</v>
      </c>
      <c r="D17" s="4" t="s">
        <v>41</v>
      </c>
      <c r="E17" s="4" t="s">
        <v>50</v>
      </c>
      <c r="F17" s="4" t="s">
        <v>51</v>
      </c>
      <c r="G17" s="4">
        <v>3</v>
      </c>
      <c r="H17" s="4">
        <v>181.5</v>
      </c>
      <c r="I17" s="4">
        <f t="shared" si="0"/>
        <v>60.5</v>
      </c>
      <c r="J17" s="4"/>
      <c r="K17" s="9">
        <f t="shared" si="1"/>
        <v>60.5</v>
      </c>
      <c r="L17" s="4" cm="1">
        <f t="array" ref="L17">SUMPRODUCT(($D$3:$D$572=D17)*($K$3:$K$572&gt;K17))+1</f>
        <v>5</v>
      </c>
      <c r="M17" s="4" t="s">
        <v>19</v>
      </c>
      <c r="N17" s="4"/>
    </row>
    <row r="18" ht="20" customHeight="1" spans="1:14">
      <c r="A18" s="4">
        <f t="shared" si="3"/>
        <v>16</v>
      </c>
      <c r="B18" s="4" t="str">
        <f>VLOOKUP(D18,[1]Sheet1!$E:$F,2,FALSE)</f>
        <v>松滋市融媒体中心</v>
      </c>
      <c r="C18" s="7" t="s">
        <v>40</v>
      </c>
      <c r="D18" s="4" t="s">
        <v>41</v>
      </c>
      <c r="E18" s="4" t="s">
        <v>52</v>
      </c>
      <c r="F18" s="4" t="s">
        <v>53</v>
      </c>
      <c r="G18" s="4">
        <v>3</v>
      </c>
      <c r="H18" s="4">
        <v>170</v>
      </c>
      <c r="I18" s="4">
        <f t="shared" si="0"/>
        <v>56.6666666666667</v>
      </c>
      <c r="J18" s="4"/>
      <c r="K18" s="9">
        <f t="shared" si="1"/>
        <v>56.6666666666667</v>
      </c>
      <c r="L18" s="4" cm="1">
        <f t="array" ref="L18">SUMPRODUCT(($D$3:$D$572=D18)*($K$3:$K$572&gt;K18))+1</f>
        <v>6</v>
      </c>
      <c r="M18" s="4" t="s">
        <v>30</v>
      </c>
      <c r="N18" s="4"/>
    </row>
    <row r="19" ht="20" customHeight="1" spans="1:14">
      <c r="A19" s="4">
        <f t="shared" si="3"/>
        <v>17</v>
      </c>
      <c r="B19" s="4" t="str">
        <f>VLOOKUP(D19,[1]Sheet1!$E:$F,2,FALSE)</f>
        <v>松滋市融媒体中心</v>
      </c>
      <c r="C19" s="7" t="s">
        <v>40</v>
      </c>
      <c r="D19" s="4" t="s">
        <v>41</v>
      </c>
      <c r="E19" s="4" t="s">
        <v>54</v>
      </c>
      <c r="F19" s="4" t="s">
        <v>55</v>
      </c>
      <c r="G19" s="4">
        <v>3</v>
      </c>
      <c r="H19" s="4">
        <v>167</v>
      </c>
      <c r="I19" s="4">
        <f t="shared" si="0"/>
        <v>55.6666666666667</v>
      </c>
      <c r="J19" s="4"/>
      <c r="K19" s="9">
        <f t="shared" si="1"/>
        <v>55.6666666666667</v>
      </c>
      <c r="L19" s="4" cm="1">
        <f t="array" ref="L19">SUMPRODUCT(($D$3:$D$572=D19)*($K$3:$K$572&gt;K19))+1</f>
        <v>7</v>
      </c>
      <c r="M19" s="4" t="s">
        <v>19</v>
      </c>
      <c r="N19" s="4"/>
    </row>
    <row r="20" ht="20" customHeight="1" spans="1:14">
      <c r="A20" s="4">
        <f t="shared" si="3"/>
        <v>18</v>
      </c>
      <c r="B20" s="4" t="str">
        <f>VLOOKUP(D20,[1]Sheet1!$E:$F,2,FALSE)</f>
        <v>松滋市融媒体中心</v>
      </c>
      <c r="C20" s="7" t="s">
        <v>40</v>
      </c>
      <c r="D20" s="4" t="s">
        <v>41</v>
      </c>
      <c r="E20" s="4" t="s">
        <v>56</v>
      </c>
      <c r="F20" s="4" t="s">
        <v>57</v>
      </c>
      <c r="G20" s="4">
        <v>3</v>
      </c>
      <c r="H20" s="4">
        <v>166</v>
      </c>
      <c r="I20" s="4">
        <f t="shared" si="0"/>
        <v>55.3333333333333</v>
      </c>
      <c r="J20" s="4"/>
      <c r="K20" s="9">
        <f t="shared" si="1"/>
        <v>55.3333333333333</v>
      </c>
      <c r="L20" s="4" cm="1">
        <f t="array" ref="L20">SUMPRODUCT(($D$3:$D$572=D20)*($K$3:$K$572&gt;K20))+1</f>
        <v>8</v>
      </c>
      <c r="M20" s="4" t="s">
        <v>19</v>
      </c>
      <c r="N20" s="4"/>
    </row>
    <row r="21" ht="20" customHeight="1" spans="1:14">
      <c r="A21" s="4">
        <f t="shared" si="3"/>
        <v>19</v>
      </c>
      <c r="B21" s="4" t="str">
        <f>VLOOKUP(D21,[1]Sheet1!$E:$F,2,FALSE)</f>
        <v>松滋市融媒体中心</v>
      </c>
      <c r="C21" s="7" t="s">
        <v>40</v>
      </c>
      <c r="D21" s="4" t="s">
        <v>41</v>
      </c>
      <c r="E21" s="4" t="s">
        <v>58</v>
      </c>
      <c r="F21" s="4" t="s">
        <v>59</v>
      </c>
      <c r="G21" s="4">
        <v>3</v>
      </c>
      <c r="H21" s="4">
        <v>162</v>
      </c>
      <c r="I21" s="4">
        <f t="shared" si="0"/>
        <v>54</v>
      </c>
      <c r="J21" s="4"/>
      <c r="K21" s="9">
        <f t="shared" si="1"/>
        <v>54</v>
      </c>
      <c r="L21" s="4" cm="1">
        <f t="array" ref="L21">SUMPRODUCT(($D$3:$D$572=D21)*($K$3:$K$572&gt;K21))+1</f>
        <v>9</v>
      </c>
      <c r="M21" s="4" t="s">
        <v>30</v>
      </c>
      <c r="N21" s="4"/>
    </row>
    <row r="22" ht="20" customHeight="1" spans="1:14">
      <c r="A22" s="4">
        <f t="shared" si="3"/>
        <v>20</v>
      </c>
      <c r="B22" s="4" t="str">
        <f>VLOOKUP(D22,[1]Sheet1!$E:$F,2,FALSE)</f>
        <v>松滋市融媒体中心</v>
      </c>
      <c r="C22" s="7" t="s">
        <v>40</v>
      </c>
      <c r="D22" s="4" t="s">
        <v>41</v>
      </c>
      <c r="E22" s="4" t="s">
        <v>60</v>
      </c>
      <c r="F22" s="4" t="s">
        <v>61</v>
      </c>
      <c r="G22" s="4">
        <v>3</v>
      </c>
      <c r="H22" s="4">
        <v>160</v>
      </c>
      <c r="I22" s="4">
        <f t="shared" si="0"/>
        <v>53.3333333333333</v>
      </c>
      <c r="J22" s="4"/>
      <c r="K22" s="9">
        <f t="shared" si="1"/>
        <v>53.3333333333333</v>
      </c>
      <c r="L22" s="4" cm="1">
        <f t="array" ref="L22">SUMPRODUCT(($D$3:$D$572=D22)*($K$3:$K$572&gt;K22))+1</f>
        <v>10</v>
      </c>
      <c r="M22" s="4" t="s">
        <v>39</v>
      </c>
      <c r="N22" s="4"/>
    </row>
    <row r="23" ht="20" customHeight="1" spans="1:14">
      <c r="A23" s="4">
        <f t="shared" si="3"/>
        <v>21</v>
      </c>
      <c r="B23" s="4" t="str">
        <f>VLOOKUP(D23,[1]Sheet1!$E:$F,2,FALSE)</f>
        <v>松滋市融媒体中心</v>
      </c>
      <c r="C23" s="7" t="s">
        <v>40</v>
      </c>
      <c r="D23" s="4" t="s">
        <v>41</v>
      </c>
      <c r="E23" s="4" t="s">
        <v>62</v>
      </c>
      <c r="F23" s="4" t="s">
        <v>63</v>
      </c>
      <c r="G23" s="4">
        <v>3</v>
      </c>
      <c r="H23" s="4">
        <v>144.5</v>
      </c>
      <c r="I23" s="4">
        <f t="shared" si="0"/>
        <v>48.1666666666667</v>
      </c>
      <c r="J23" s="4"/>
      <c r="K23" s="9">
        <f t="shared" si="1"/>
        <v>48.1666666666667</v>
      </c>
      <c r="L23" s="4" cm="1">
        <f t="array" ref="L23">SUMPRODUCT(($D$3:$D$572=D23)*($K$3:$K$572&gt;K23))+1</f>
        <v>11</v>
      </c>
      <c r="M23" s="4" t="s">
        <v>39</v>
      </c>
      <c r="N23" s="4"/>
    </row>
    <row r="24" ht="20" customHeight="1" spans="1:14">
      <c r="A24" s="4">
        <f t="shared" ref="A24:A33" si="4">ROW()-2</f>
        <v>22</v>
      </c>
      <c r="B24" s="4" t="str">
        <f>VLOOKUP(D24,[1]Sheet1!$E:$F,2,FALSE)</f>
        <v>松滋市融媒体中心</v>
      </c>
      <c r="C24" s="7" t="s">
        <v>40</v>
      </c>
      <c r="D24" s="4" t="s">
        <v>64</v>
      </c>
      <c r="E24" s="4" t="s">
        <v>65</v>
      </c>
      <c r="F24" s="4" t="s">
        <v>66</v>
      </c>
      <c r="G24" s="4">
        <v>1</v>
      </c>
      <c r="H24" s="4">
        <v>190.5</v>
      </c>
      <c r="I24" s="4">
        <f t="shared" si="0"/>
        <v>63.5</v>
      </c>
      <c r="J24" s="4"/>
      <c r="K24" s="9">
        <f t="shared" si="1"/>
        <v>63.5</v>
      </c>
      <c r="L24" s="4" cm="1">
        <f t="array" ref="L24">SUMPRODUCT(($D$3:$D$572=D24)*($K$3:$K$572&gt;K24))+1</f>
        <v>1</v>
      </c>
      <c r="M24" s="4" t="s">
        <v>19</v>
      </c>
      <c r="N24" s="4"/>
    </row>
    <row r="25" ht="20" customHeight="1" spans="1:14">
      <c r="A25" s="4">
        <f t="shared" si="4"/>
        <v>23</v>
      </c>
      <c r="B25" s="4" t="str">
        <f>VLOOKUP(D25,[1]Sheet1!$E:$F,2,FALSE)</f>
        <v>松滋市融媒体中心</v>
      </c>
      <c r="C25" s="7" t="s">
        <v>40</v>
      </c>
      <c r="D25" s="4" t="s">
        <v>64</v>
      </c>
      <c r="E25" s="4" t="s">
        <v>67</v>
      </c>
      <c r="F25" s="4" t="s">
        <v>68</v>
      </c>
      <c r="G25" s="4">
        <v>1</v>
      </c>
      <c r="H25" s="4">
        <v>190</v>
      </c>
      <c r="I25" s="4">
        <f t="shared" si="0"/>
        <v>63.3333333333333</v>
      </c>
      <c r="J25" s="4"/>
      <c r="K25" s="9">
        <f t="shared" si="1"/>
        <v>63.3333333333333</v>
      </c>
      <c r="L25" s="4" cm="1">
        <f t="array" ref="L25">SUMPRODUCT(($D$3:$D$572=D25)*($K$3:$K$572&gt;K25))+1</f>
        <v>2</v>
      </c>
      <c r="M25" s="4" t="s">
        <v>19</v>
      </c>
      <c r="N25" s="4"/>
    </row>
    <row r="26" ht="20" customHeight="1" spans="1:14">
      <c r="A26" s="4">
        <f t="shared" si="4"/>
        <v>24</v>
      </c>
      <c r="B26" s="4" t="str">
        <f>VLOOKUP(D26,[1]Sheet1!$E:$F,2,FALSE)</f>
        <v>松滋市融媒体中心</v>
      </c>
      <c r="C26" s="7" t="s">
        <v>40</v>
      </c>
      <c r="D26" s="4" t="s">
        <v>64</v>
      </c>
      <c r="E26" s="4" t="s">
        <v>69</v>
      </c>
      <c r="F26" s="4" t="s">
        <v>70</v>
      </c>
      <c r="G26" s="4">
        <v>1</v>
      </c>
      <c r="H26" s="4">
        <v>182.5</v>
      </c>
      <c r="I26" s="4">
        <f t="shared" si="0"/>
        <v>60.8333333333333</v>
      </c>
      <c r="J26" s="4"/>
      <c r="K26" s="9">
        <f t="shared" si="1"/>
        <v>60.8333333333333</v>
      </c>
      <c r="L26" s="4" cm="1">
        <f t="array" ref="L26">SUMPRODUCT(($D$3:$D$572=D26)*($K$3:$K$572&gt;K26))+1</f>
        <v>3</v>
      </c>
      <c r="M26" s="4" t="s">
        <v>19</v>
      </c>
      <c r="N26" s="4"/>
    </row>
    <row r="27" ht="20" customHeight="1" spans="1:14">
      <c r="A27" s="4">
        <f t="shared" si="4"/>
        <v>25</v>
      </c>
      <c r="B27" s="4" t="str">
        <f>VLOOKUP(D27,[1]Sheet1!$E:$F,2,FALSE)</f>
        <v>松滋市融媒体中心</v>
      </c>
      <c r="C27" s="7" t="s">
        <v>40</v>
      </c>
      <c r="D27" s="4" t="s">
        <v>71</v>
      </c>
      <c r="E27" s="4" t="s">
        <v>72</v>
      </c>
      <c r="F27" s="4" t="s">
        <v>73</v>
      </c>
      <c r="G27" s="4">
        <v>1</v>
      </c>
      <c r="H27" s="4">
        <v>154.5</v>
      </c>
      <c r="I27" s="4">
        <f t="shared" si="0"/>
        <v>51.5</v>
      </c>
      <c r="J27" s="4"/>
      <c r="K27" s="9">
        <f t="shared" si="1"/>
        <v>51.5</v>
      </c>
      <c r="L27" s="4" cm="1">
        <f t="array" ref="L27">SUMPRODUCT(($D$3:$D$572=D27)*($K$3:$K$572&gt;K27))+1</f>
        <v>1</v>
      </c>
      <c r="M27" s="4" t="s">
        <v>19</v>
      </c>
      <c r="N27" s="4"/>
    </row>
    <row r="28" ht="20" customHeight="1" spans="1:14">
      <c r="A28" s="4">
        <f t="shared" si="4"/>
        <v>26</v>
      </c>
      <c r="B28" s="4" t="str">
        <f>VLOOKUP(D28,[1]Sheet1!$E:$F,2,FALSE)</f>
        <v>松滋市融媒体中心</v>
      </c>
      <c r="C28" s="7" t="s">
        <v>40</v>
      </c>
      <c r="D28" s="4" t="s">
        <v>71</v>
      </c>
      <c r="E28" s="4" t="s">
        <v>74</v>
      </c>
      <c r="F28" s="4" t="s">
        <v>75</v>
      </c>
      <c r="G28" s="4">
        <v>1</v>
      </c>
      <c r="H28" s="4">
        <v>148</v>
      </c>
      <c r="I28" s="4">
        <f t="shared" si="0"/>
        <v>49.3333333333333</v>
      </c>
      <c r="J28" s="4"/>
      <c r="K28" s="9">
        <f t="shared" si="1"/>
        <v>49.3333333333333</v>
      </c>
      <c r="L28" s="4" cm="1">
        <f t="array" ref="L28">SUMPRODUCT(($D$3:$D$572=D28)*($K$3:$K$572&gt;K28))+1</f>
        <v>2</v>
      </c>
      <c r="M28" s="4" t="s">
        <v>19</v>
      </c>
      <c r="N28" s="4"/>
    </row>
    <row r="29" ht="20" customHeight="1" spans="1:14">
      <c r="A29" s="4">
        <f t="shared" si="4"/>
        <v>27</v>
      </c>
      <c r="B29" s="4" t="str">
        <f>VLOOKUP(D29,[1]Sheet1!$E:$F,2,FALSE)</f>
        <v>松滋市融媒体中心</v>
      </c>
      <c r="C29" s="7" t="s">
        <v>40</v>
      </c>
      <c r="D29" s="4" t="s">
        <v>71</v>
      </c>
      <c r="E29" s="4" t="s">
        <v>76</v>
      </c>
      <c r="F29" s="4" t="s">
        <v>77</v>
      </c>
      <c r="G29" s="4">
        <v>1</v>
      </c>
      <c r="H29" s="4">
        <v>136.5</v>
      </c>
      <c r="I29" s="4">
        <f t="shared" si="0"/>
        <v>45.5</v>
      </c>
      <c r="J29" s="4"/>
      <c r="K29" s="9">
        <f t="shared" si="1"/>
        <v>45.5</v>
      </c>
      <c r="L29" s="4" cm="1">
        <f t="array" ref="L29">SUMPRODUCT(($D$3:$D$572=D29)*($K$3:$K$572&gt;K29))+1</f>
        <v>3</v>
      </c>
      <c r="M29" s="4" t="s">
        <v>30</v>
      </c>
      <c r="N29" s="4"/>
    </row>
    <row r="30" ht="20" customHeight="1" spans="1:14">
      <c r="A30" s="4">
        <f t="shared" si="4"/>
        <v>28</v>
      </c>
      <c r="B30" s="4" t="str">
        <f>VLOOKUP(D30,[1]Sheet1!$E:$F,2,FALSE)</f>
        <v>松滋市融媒体中心</v>
      </c>
      <c r="C30" s="7" t="s">
        <v>40</v>
      </c>
      <c r="D30" s="4" t="s">
        <v>71</v>
      </c>
      <c r="E30" s="4" t="s">
        <v>78</v>
      </c>
      <c r="F30" s="4" t="s">
        <v>79</v>
      </c>
      <c r="G30" s="4">
        <v>1</v>
      </c>
      <c r="H30" s="4">
        <v>123</v>
      </c>
      <c r="I30" s="4">
        <f t="shared" si="0"/>
        <v>41</v>
      </c>
      <c r="J30" s="4"/>
      <c r="K30" s="9">
        <f t="shared" si="1"/>
        <v>41</v>
      </c>
      <c r="L30" s="4" cm="1">
        <f t="array" ref="L30">SUMPRODUCT(($D$3:$D$572=D30)*($K$3:$K$572&gt;K30))+1</f>
        <v>4</v>
      </c>
      <c r="M30" s="4" t="s">
        <v>39</v>
      </c>
      <c r="N30" s="4"/>
    </row>
    <row r="31" ht="20" customHeight="1" spans="1:14">
      <c r="A31" s="4">
        <f t="shared" si="4"/>
        <v>29</v>
      </c>
      <c r="B31" s="4" t="str">
        <f>VLOOKUP(D31,[1]Sheet1!$E:$F,2,FALSE)</f>
        <v>松滋市教育局</v>
      </c>
      <c r="C31" s="7" t="s">
        <v>80</v>
      </c>
      <c r="D31" s="4" t="s">
        <v>81</v>
      </c>
      <c r="E31" s="4" t="s">
        <v>82</v>
      </c>
      <c r="F31" s="4" t="s">
        <v>83</v>
      </c>
      <c r="G31" s="4">
        <v>3</v>
      </c>
      <c r="H31" s="4">
        <v>195.5</v>
      </c>
      <c r="I31" s="4">
        <f t="shared" si="0"/>
        <v>65.1666666666667</v>
      </c>
      <c r="J31" s="4"/>
      <c r="K31" s="9">
        <f t="shared" si="1"/>
        <v>65.1666666666667</v>
      </c>
      <c r="L31" s="4" cm="1">
        <f t="array" ref="L31">SUMPRODUCT(($D$3:$D$572=D31)*($K$3:$K$572&gt;K31))+1</f>
        <v>1</v>
      </c>
      <c r="M31" s="4" t="s">
        <v>19</v>
      </c>
      <c r="N31" s="4"/>
    </row>
    <row r="32" ht="20" customHeight="1" spans="1:14">
      <c r="A32" s="4">
        <f t="shared" si="4"/>
        <v>30</v>
      </c>
      <c r="B32" s="4" t="str">
        <f>VLOOKUP(D32,[1]Sheet1!$E:$F,2,FALSE)</f>
        <v>松滋市教育局</v>
      </c>
      <c r="C32" s="7" t="s">
        <v>80</v>
      </c>
      <c r="D32" s="4" t="s">
        <v>81</v>
      </c>
      <c r="E32" s="4" t="s">
        <v>84</v>
      </c>
      <c r="F32" s="4" t="s">
        <v>85</v>
      </c>
      <c r="G32" s="4">
        <v>3</v>
      </c>
      <c r="H32" s="4">
        <v>188.5</v>
      </c>
      <c r="I32" s="4">
        <f t="shared" si="0"/>
        <v>62.8333333333333</v>
      </c>
      <c r="J32" s="4"/>
      <c r="K32" s="9">
        <f t="shared" si="1"/>
        <v>62.8333333333333</v>
      </c>
      <c r="L32" s="4" cm="1">
        <f t="array" ref="L32">SUMPRODUCT(($D$3:$D$572=D32)*($K$3:$K$572&gt;K32))+1</f>
        <v>2</v>
      </c>
      <c r="M32" s="4" t="s">
        <v>19</v>
      </c>
      <c r="N32" s="4"/>
    </row>
    <row r="33" ht="20" customHeight="1" spans="1:14">
      <c r="A33" s="4">
        <f t="shared" si="4"/>
        <v>31</v>
      </c>
      <c r="B33" s="4" t="str">
        <f>VLOOKUP(D33,[1]Sheet1!$E:$F,2,FALSE)</f>
        <v>松滋市教育局</v>
      </c>
      <c r="C33" s="7" t="s">
        <v>80</v>
      </c>
      <c r="D33" s="4" t="s">
        <v>81</v>
      </c>
      <c r="E33" s="4" t="s">
        <v>86</v>
      </c>
      <c r="F33" s="4" t="s">
        <v>87</v>
      </c>
      <c r="G33" s="4">
        <v>3</v>
      </c>
      <c r="H33" s="4">
        <v>187</v>
      </c>
      <c r="I33" s="4">
        <f t="shared" si="0"/>
        <v>62.3333333333333</v>
      </c>
      <c r="J33" s="4"/>
      <c r="K33" s="9">
        <f t="shared" si="1"/>
        <v>62.3333333333333</v>
      </c>
      <c r="L33" s="4" cm="1">
        <f t="array" ref="L33">SUMPRODUCT(($D$3:$D$572=D33)*($K$3:$K$572&gt;K33))+1</f>
        <v>3</v>
      </c>
      <c r="M33" s="4" t="s">
        <v>19</v>
      </c>
      <c r="N33" s="4"/>
    </row>
    <row r="34" ht="20" customHeight="1" spans="1:14">
      <c r="A34" s="4">
        <f t="shared" ref="A34:A43" si="5">ROW()-2</f>
        <v>32</v>
      </c>
      <c r="B34" s="4" t="str">
        <f>VLOOKUP(D34,[1]Sheet1!$E:$F,2,FALSE)</f>
        <v>松滋市教育局</v>
      </c>
      <c r="C34" s="7" t="s">
        <v>80</v>
      </c>
      <c r="D34" s="4" t="s">
        <v>81</v>
      </c>
      <c r="E34" s="4" t="s">
        <v>88</v>
      </c>
      <c r="F34" s="4" t="s">
        <v>89</v>
      </c>
      <c r="G34" s="4">
        <v>3</v>
      </c>
      <c r="H34" s="4">
        <v>184.5</v>
      </c>
      <c r="I34" s="4">
        <f t="shared" si="0"/>
        <v>61.5</v>
      </c>
      <c r="J34" s="4"/>
      <c r="K34" s="9">
        <f t="shared" si="1"/>
        <v>61.5</v>
      </c>
      <c r="L34" s="4" cm="1">
        <f t="array" ref="L34">SUMPRODUCT(($D$3:$D$572=D34)*($K$3:$K$572&gt;K34))+1</f>
        <v>4</v>
      </c>
      <c r="M34" s="4" t="s">
        <v>19</v>
      </c>
      <c r="N34" s="4"/>
    </row>
    <row r="35" ht="20" customHeight="1" spans="1:14">
      <c r="A35" s="4">
        <f t="shared" si="5"/>
        <v>33</v>
      </c>
      <c r="B35" s="4" t="str">
        <f>VLOOKUP(D35,[1]Sheet1!$E:$F,2,FALSE)</f>
        <v>松滋市教育局</v>
      </c>
      <c r="C35" s="7" t="s">
        <v>80</v>
      </c>
      <c r="D35" s="4" t="s">
        <v>81</v>
      </c>
      <c r="E35" s="4" t="s">
        <v>90</v>
      </c>
      <c r="F35" s="4" t="s">
        <v>91</v>
      </c>
      <c r="G35" s="4">
        <v>3</v>
      </c>
      <c r="H35" s="4">
        <v>184.5</v>
      </c>
      <c r="I35" s="4">
        <f t="shared" si="0"/>
        <v>61.5</v>
      </c>
      <c r="J35" s="4"/>
      <c r="K35" s="9">
        <f t="shared" si="1"/>
        <v>61.5</v>
      </c>
      <c r="L35" s="4" cm="1">
        <f t="array" ref="L35">SUMPRODUCT(($D$3:$D$572=D35)*($K$3:$K$572&gt;K35))+1</f>
        <v>4</v>
      </c>
      <c r="M35" s="4" t="s">
        <v>19</v>
      </c>
      <c r="N35" s="4"/>
    </row>
    <row r="36" ht="20" customHeight="1" spans="1:14">
      <c r="A36" s="4">
        <f t="shared" si="5"/>
        <v>34</v>
      </c>
      <c r="B36" s="4" t="str">
        <f>VLOOKUP(D36,[1]Sheet1!$E:$F,2,FALSE)</f>
        <v>松滋市教育局</v>
      </c>
      <c r="C36" s="7" t="s">
        <v>80</v>
      </c>
      <c r="D36" s="4" t="s">
        <v>81</v>
      </c>
      <c r="E36" s="4" t="s">
        <v>92</v>
      </c>
      <c r="F36" s="4" t="s">
        <v>93</v>
      </c>
      <c r="G36" s="4">
        <v>3</v>
      </c>
      <c r="H36" s="4">
        <v>181.5</v>
      </c>
      <c r="I36" s="4">
        <f t="shared" si="0"/>
        <v>60.5</v>
      </c>
      <c r="J36" s="4"/>
      <c r="K36" s="9">
        <f t="shared" si="1"/>
        <v>60.5</v>
      </c>
      <c r="L36" s="4" cm="1">
        <f t="array" ref="L36">SUMPRODUCT(($D$3:$D$572=D36)*($K$3:$K$572&gt;K36))+1</f>
        <v>6</v>
      </c>
      <c r="M36" s="4" t="s">
        <v>19</v>
      </c>
      <c r="N36" s="4"/>
    </row>
    <row r="37" ht="20" customHeight="1" spans="1:14">
      <c r="A37" s="4">
        <f t="shared" si="5"/>
        <v>35</v>
      </c>
      <c r="B37" s="4" t="str">
        <f>VLOOKUP(D37,[1]Sheet1!$E:$F,2,FALSE)</f>
        <v>松滋市教育局</v>
      </c>
      <c r="C37" s="7" t="s">
        <v>80</v>
      </c>
      <c r="D37" s="4" t="s">
        <v>81</v>
      </c>
      <c r="E37" s="4" t="s">
        <v>94</v>
      </c>
      <c r="F37" s="4" t="s">
        <v>95</v>
      </c>
      <c r="G37" s="4">
        <v>3</v>
      </c>
      <c r="H37" s="4">
        <v>181</v>
      </c>
      <c r="I37" s="4">
        <f t="shared" si="0"/>
        <v>60.3333333333333</v>
      </c>
      <c r="J37" s="4"/>
      <c r="K37" s="9">
        <f t="shared" si="1"/>
        <v>60.3333333333333</v>
      </c>
      <c r="L37" s="4" cm="1">
        <f t="array" ref="L37">SUMPRODUCT(($D$3:$D$572=D37)*($K$3:$K$572&gt;K37))+1</f>
        <v>7</v>
      </c>
      <c r="M37" s="4" t="s">
        <v>19</v>
      </c>
      <c r="N37" s="4"/>
    </row>
    <row r="38" ht="20" customHeight="1" spans="1:14">
      <c r="A38" s="4">
        <f t="shared" si="5"/>
        <v>36</v>
      </c>
      <c r="B38" s="4" t="str">
        <f>VLOOKUP(D38,[1]Sheet1!$E:$F,2,FALSE)</f>
        <v>松滋市教育局</v>
      </c>
      <c r="C38" s="7" t="s">
        <v>80</v>
      </c>
      <c r="D38" s="4" t="s">
        <v>81</v>
      </c>
      <c r="E38" s="4" t="s">
        <v>96</v>
      </c>
      <c r="F38" s="4" t="s">
        <v>97</v>
      </c>
      <c r="G38" s="4">
        <v>3</v>
      </c>
      <c r="H38" s="4">
        <v>176</v>
      </c>
      <c r="I38" s="4">
        <f t="shared" si="0"/>
        <v>58.6666666666667</v>
      </c>
      <c r="J38" s="4"/>
      <c r="K38" s="9">
        <f t="shared" si="1"/>
        <v>58.6666666666667</v>
      </c>
      <c r="L38" s="4" cm="1">
        <f t="array" ref="L38">SUMPRODUCT(($D$3:$D$572=D38)*($K$3:$K$572&gt;K38))+1</f>
        <v>8</v>
      </c>
      <c r="M38" s="4" t="s">
        <v>19</v>
      </c>
      <c r="N38" s="4"/>
    </row>
    <row r="39" ht="20" customHeight="1" spans="1:14">
      <c r="A39" s="4">
        <f t="shared" si="5"/>
        <v>37</v>
      </c>
      <c r="B39" s="4" t="str">
        <f>VLOOKUP(D39,[1]Sheet1!$E:$F,2,FALSE)</f>
        <v>松滋市教育局</v>
      </c>
      <c r="C39" s="7" t="s">
        <v>80</v>
      </c>
      <c r="D39" s="4" t="s">
        <v>81</v>
      </c>
      <c r="E39" s="4" t="s">
        <v>98</v>
      </c>
      <c r="F39" s="4" t="s">
        <v>99</v>
      </c>
      <c r="G39" s="4">
        <v>3</v>
      </c>
      <c r="H39" s="4">
        <v>175.5</v>
      </c>
      <c r="I39" s="4">
        <f t="shared" si="0"/>
        <v>58.5</v>
      </c>
      <c r="J39" s="4"/>
      <c r="K39" s="9">
        <f t="shared" si="1"/>
        <v>58.5</v>
      </c>
      <c r="L39" s="4" cm="1">
        <f t="array" ref="L39">SUMPRODUCT(($D$3:$D$572=D39)*($K$3:$K$572&gt;K39))+1</f>
        <v>9</v>
      </c>
      <c r="M39" s="4" t="s">
        <v>19</v>
      </c>
      <c r="N39" s="4"/>
    </row>
    <row r="40" ht="20" customHeight="1" spans="1:14">
      <c r="A40" s="4">
        <f t="shared" si="5"/>
        <v>38</v>
      </c>
      <c r="B40" s="4" t="str">
        <f>VLOOKUP(D40,[1]Sheet1!$E:$F,2,FALSE)</f>
        <v>松滋市教育局</v>
      </c>
      <c r="C40" s="7" t="s">
        <v>80</v>
      </c>
      <c r="D40" s="4" t="s">
        <v>100</v>
      </c>
      <c r="E40" s="4" t="s">
        <v>101</v>
      </c>
      <c r="F40" s="4" t="s">
        <v>102</v>
      </c>
      <c r="G40" s="4">
        <v>1</v>
      </c>
      <c r="H40" s="4">
        <v>187</v>
      </c>
      <c r="I40" s="4">
        <f t="shared" si="0"/>
        <v>62.3333333333333</v>
      </c>
      <c r="J40" s="4"/>
      <c r="K40" s="9">
        <f t="shared" si="1"/>
        <v>62.3333333333333</v>
      </c>
      <c r="L40" s="4" cm="1">
        <f t="array" ref="L40">SUMPRODUCT(($D$3:$D$572=D40)*($K$3:$K$572&gt;K40))+1</f>
        <v>1</v>
      </c>
      <c r="M40" s="4" t="s">
        <v>19</v>
      </c>
      <c r="N40" s="4"/>
    </row>
    <row r="41" ht="20" customHeight="1" spans="1:14">
      <c r="A41" s="4">
        <f t="shared" si="5"/>
        <v>39</v>
      </c>
      <c r="B41" s="4" t="str">
        <f>VLOOKUP(D41,[1]Sheet1!$E:$F,2,FALSE)</f>
        <v>松滋市教育局</v>
      </c>
      <c r="C41" s="7" t="s">
        <v>80</v>
      </c>
      <c r="D41" s="4" t="s">
        <v>100</v>
      </c>
      <c r="E41" s="4" t="s">
        <v>103</v>
      </c>
      <c r="F41" s="4" t="s">
        <v>104</v>
      </c>
      <c r="G41" s="4">
        <v>1</v>
      </c>
      <c r="H41" s="4">
        <v>185.5</v>
      </c>
      <c r="I41" s="4">
        <f t="shared" si="0"/>
        <v>61.8333333333333</v>
      </c>
      <c r="J41" s="4"/>
      <c r="K41" s="9">
        <f t="shared" si="1"/>
        <v>61.8333333333333</v>
      </c>
      <c r="L41" s="4" cm="1">
        <f t="array" ref="L41">SUMPRODUCT(($D$3:$D$572=D41)*($K$3:$K$572&gt;K41))+1</f>
        <v>2</v>
      </c>
      <c r="M41" s="4" t="s">
        <v>19</v>
      </c>
      <c r="N41" s="4"/>
    </row>
    <row r="42" ht="20" customHeight="1" spans="1:14">
      <c r="A42" s="4">
        <f t="shared" si="5"/>
        <v>40</v>
      </c>
      <c r="B42" s="4" t="str">
        <f>VLOOKUP(D42,[1]Sheet1!$E:$F,2,FALSE)</f>
        <v>松滋市教育局</v>
      </c>
      <c r="C42" s="7" t="s">
        <v>80</v>
      </c>
      <c r="D42" s="4" t="s">
        <v>100</v>
      </c>
      <c r="E42" s="4" t="s">
        <v>105</v>
      </c>
      <c r="F42" s="4" t="s">
        <v>106</v>
      </c>
      <c r="G42" s="4">
        <v>1</v>
      </c>
      <c r="H42" s="4">
        <v>179</v>
      </c>
      <c r="I42" s="4">
        <f t="shared" si="0"/>
        <v>59.6666666666667</v>
      </c>
      <c r="J42" s="4"/>
      <c r="K42" s="9">
        <f t="shared" si="1"/>
        <v>59.6666666666667</v>
      </c>
      <c r="L42" s="4" cm="1">
        <f t="array" ref="L42">SUMPRODUCT(($D$3:$D$572=D42)*($K$3:$K$572&gt;K42))+1</f>
        <v>3</v>
      </c>
      <c r="M42" s="4" t="s">
        <v>19</v>
      </c>
      <c r="N42" s="4"/>
    </row>
    <row r="43" ht="20" customHeight="1" spans="1:14">
      <c r="A43" s="4">
        <f t="shared" si="5"/>
        <v>41</v>
      </c>
      <c r="B43" s="4" t="str">
        <f>VLOOKUP(D43,[1]Sheet1!$E:$F,2,FALSE)</f>
        <v>松滋市教育局</v>
      </c>
      <c r="C43" s="7" t="s">
        <v>80</v>
      </c>
      <c r="D43" s="4" t="s">
        <v>107</v>
      </c>
      <c r="E43" s="4" t="s">
        <v>108</v>
      </c>
      <c r="F43" s="4" t="s">
        <v>109</v>
      </c>
      <c r="G43" s="4">
        <v>1</v>
      </c>
      <c r="H43" s="4">
        <v>174</v>
      </c>
      <c r="I43" s="4">
        <f t="shared" si="0"/>
        <v>58</v>
      </c>
      <c r="J43" s="4"/>
      <c r="K43" s="9">
        <f t="shared" si="1"/>
        <v>58</v>
      </c>
      <c r="L43" s="4" cm="1">
        <f t="array" ref="L43">SUMPRODUCT(($D$3:$D$572=D43)*($K$3:$K$572&gt;K43))+1</f>
        <v>1</v>
      </c>
      <c r="M43" s="4" t="s">
        <v>19</v>
      </c>
      <c r="N43" s="4"/>
    </row>
    <row r="44" ht="20" customHeight="1" spans="1:14">
      <c r="A44" s="4">
        <f t="shared" ref="A44:A53" si="6">ROW()-2</f>
        <v>42</v>
      </c>
      <c r="B44" s="4" t="str">
        <f>VLOOKUP(D44,[1]Sheet1!$E:$F,2,FALSE)</f>
        <v>松滋市教育局</v>
      </c>
      <c r="C44" s="7" t="s">
        <v>80</v>
      </c>
      <c r="D44" s="4" t="s">
        <v>107</v>
      </c>
      <c r="E44" s="4" t="s">
        <v>110</v>
      </c>
      <c r="F44" s="4" t="s">
        <v>111</v>
      </c>
      <c r="G44" s="4">
        <v>1</v>
      </c>
      <c r="H44" s="4">
        <v>172.5</v>
      </c>
      <c r="I44" s="4">
        <f t="shared" si="0"/>
        <v>57.5</v>
      </c>
      <c r="J44" s="4"/>
      <c r="K44" s="9">
        <f t="shared" si="1"/>
        <v>57.5</v>
      </c>
      <c r="L44" s="4" cm="1">
        <f t="array" ref="L44">SUMPRODUCT(($D$3:$D$572=D44)*($K$3:$K$572&gt;K44))+1</f>
        <v>2</v>
      </c>
      <c r="M44" s="4" t="s">
        <v>19</v>
      </c>
      <c r="N44" s="4"/>
    </row>
    <row r="45" ht="20" customHeight="1" spans="1:14">
      <c r="A45" s="4">
        <f t="shared" si="6"/>
        <v>43</v>
      </c>
      <c r="B45" s="4" t="str">
        <f>VLOOKUP(D45,[1]Sheet1!$E:$F,2,FALSE)</f>
        <v>松滋市教育局</v>
      </c>
      <c r="C45" s="7" t="s">
        <v>80</v>
      </c>
      <c r="D45" s="4" t="s">
        <v>107</v>
      </c>
      <c r="E45" s="4" t="s">
        <v>112</v>
      </c>
      <c r="F45" s="4" t="s">
        <v>113</v>
      </c>
      <c r="G45" s="4">
        <v>1</v>
      </c>
      <c r="H45" s="4">
        <v>166</v>
      </c>
      <c r="I45" s="4">
        <f t="shared" si="0"/>
        <v>55.3333333333333</v>
      </c>
      <c r="J45" s="4"/>
      <c r="K45" s="9">
        <f t="shared" si="1"/>
        <v>55.3333333333333</v>
      </c>
      <c r="L45" s="4" cm="1">
        <f t="array" ref="L45">SUMPRODUCT(($D$3:$D$572=D45)*($K$3:$K$572&gt;K45))+1</f>
        <v>3</v>
      </c>
      <c r="M45" s="4" t="s">
        <v>19</v>
      </c>
      <c r="N45" s="4"/>
    </row>
    <row r="46" ht="20" customHeight="1" spans="1:14">
      <c r="A46" s="4">
        <f t="shared" si="6"/>
        <v>44</v>
      </c>
      <c r="B46" s="4" t="str">
        <f>VLOOKUP(D46,[1]Sheet1!$E:$F,2,FALSE)</f>
        <v>松滋市教育局</v>
      </c>
      <c r="C46" s="7" t="s">
        <v>80</v>
      </c>
      <c r="D46" s="4" t="s">
        <v>107</v>
      </c>
      <c r="E46" s="4" t="s">
        <v>114</v>
      </c>
      <c r="F46" s="4" t="s">
        <v>115</v>
      </c>
      <c r="G46" s="4">
        <v>1</v>
      </c>
      <c r="H46" s="4">
        <v>166</v>
      </c>
      <c r="I46" s="4">
        <f t="shared" si="0"/>
        <v>55.3333333333333</v>
      </c>
      <c r="J46" s="4"/>
      <c r="K46" s="9">
        <f t="shared" si="1"/>
        <v>55.3333333333333</v>
      </c>
      <c r="L46" s="4" cm="1">
        <f t="array" ref="L46">SUMPRODUCT(($D$3:$D$572=D46)*($K$3:$K$572&gt;K46))+1</f>
        <v>3</v>
      </c>
      <c r="M46" s="4" t="s">
        <v>19</v>
      </c>
      <c r="N46" s="4"/>
    </row>
    <row r="47" ht="20" customHeight="1" spans="1:14">
      <c r="A47" s="4">
        <f t="shared" si="6"/>
        <v>45</v>
      </c>
      <c r="B47" s="4" t="str">
        <f>VLOOKUP(D47,[1]Sheet1!$E:$F,2,FALSE)</f>
        <v>松滋市教育局</v>
      </c>
      <c r="C47" s="7" t="s">
        <v>80</v>
      </c>
      <c r="D47" s="4" t="s">
        <v>116</v>
      </c>
      <c r="E47" s="4" t="s">
        <v>117</v>
      </c>
      <c r="F47" s="4" t="s">
        <v>118</v>
      </c>
      <c r="G47" s="4">
        <v>1</v>
      </c>
      <c r="H47" s="4">
        <v>186</v>
      </c>
      <c r="I47" s="4">
        <f t="shared" si="0"/>
        <v>62</v>
      </c>
      <c r="J47" s="4"/>
      <c r="K47" s="9">
        <f t="shared" si="1"/>
        <v>62</v>
      </c>
      <c r="L47" s="4" cm="1">
        <f t="array" ref="L47">SUMPRODUCT(($D$3:$D$572=D47)*($K$3:$K$572&gt;K47))+1</f>
        <v>1</v>
      </c>
      <c r="M47" s="4" t="s">
        <v>19</v>
      </c>
      <c r="N47" s="4"/>
    </row>
    <row r="48" ht="20" customHeight="1" spans="1:14">
      <c r="A48" s="4">
        <f t="shared" si="6"/>
        <v>46</v>
      </c>
      <c r="B48" s="4" t="str">
        <f>VLOOKUP(D48,[1]Sheet1!$E:$F,2,FALSE)</f>
        <v>松滋市教育局</v>
      </c>
      <c r="C48" s="7" t="s">
        <v>80</v>
      </c>
      <c r="D48" s="4" t="s">
        <v>116</v>
      </c>
      <c r="E48" s="4" t="s">
        <v>119</v>
      </c>
      <c r="F48" s="4" t="s">
        <v>120</v>
      </c>
      <c r="G48" s="4">
        <v>1</v>
      </c>
      <c r="H48" s="4">
        <v>184.5</v>
      </c>
      <c r="I48" s="4">
        <f t="shared" si="0"/>
        <v>61.5</v>
      </c>
      <c r="J48" s="4"/>
      <c r="K48" s="9">
        <f t="shared" si="1"/>
        <v>61.5</v>
      </c>
      <c r="L48" s="4" cm="1">
        <f t="array" ref="L48">SUMPRODUCT(($D$3:$D$572=D48)*($K$3:$K$572&gt;K48))+1</f>
        <v>2</v>
      </c>
      <c r="M48" s="4" t="s">
        <v>19</v>
      </c>
      <c r="N48" s="4"/>
    </row>
    <row r="49" ht="20" customHeight="1" spans="1:14">
      <c r="A49" s="4">
        <f t="shared" si="6"/>
        <v>47</v>
      </c>
      <c r="B49" s="4" t="str">
        <f>VLOOKUP(D49,[1]Sheet1!$E:$F,2,FALSE)</f>
        <v>松滋市教育局</v>
      </c>
      <c r="C49" s="7" t="s">
        <v>80</v>
      </c>
      <c r="D49" s="4" t="s">
        <v>116</v>
      </c>
      <c r="E49" s="4" t="s">
        <v>121</v>
      </c>
      <c r="F49" s="4" t="s">
        <v>122</v>
      </c>
      <c r="G49" s="4">
        <v>1</v>
      </c>
      <c r="H49" s="4">
        <v>167.5</v>
      </c>
      <c r="I49" s="4">
        <f t="shared" si="0"/>
        <v>55.8333333333333</v>
      </c>
      <c r="J49" s="4"/>
      <c r="K49" s="9">
        <f t="shared" si="1"/>
        <v>55.8333333333333</v>
      </c>
      <c r="L49" s="4" cm="1">
        <f t="array" ref="L49">SUMPRODUCT(($D$3:$D$572=D49)*($K$3:$K$572&gt;K49))+1</f>
        <v>3</v>
      </c>
      <c r="M49" s="4" t="s">
        <v>19</v>
      </c>
      <c r="N49" s="4"/>
    </row>
    <row r="50" ht="20" customHeight="1" spans="1:14">
      <c r="A50" s="4">
        <f t="shared" si="6"/>
        <v>48</v>
      </c>
      <c r="B50" s="4" t="str">
        <f>VLOOKUP(D50,[1]Sheet1!$E:$F,2,FALSE)</f>
        <v>松滋市教育局</v>
      </c>
      <c r="C50" s="7" t="s">
        <v>80</v>
      </c>
      <c r="D50" s="4" t="s">
        <v>116</v>
      </c>
      <c r="E50" s="4" t="s">
        <v>123</v>
      </c>
      <c r="F50" s="4" t="s">
        <v>124</v>
      </c>
      <c r="G50" s="4">
        <v>1</v>
      </c>
      <c r="H50" s="4">
        <v>167.5</v>
      </c>
      <c r="I50" s="4">
        <f t="shared" si="0"/>
        <v>55.8333333333333</v>
      </c>
      <c r="J50" s="4"/>
      <c r="K50" s="9">
        <f t="shared" si="1"/>
        <v>55.8333333333333</v>
      </c>
      <c r="L50" s="4" cm="1">
        <f t="array" ref="L50">SUMPRODUCT(($D$3:$D$572=D50)*($K$3:$K$572&gt;K50))+1</f>
        <v>3</v>
      </c>
      <c r="M50" s="4" t="s">
        <v>19</v>
      </c>
      <c r="N50" s="4"/>
    </row>
    <row r="51" ht="20" customHeight="1" spans="1:14">
      <c r="A51" s="4">
        <f t="shared" si="6"/>
        <v>49</v>
      </c>
      <c r="B51" s="4" t="str">
        <f>VLOOKUP(D51,[1]Sheet1!$E:$F,2,FALSE)</f>
        <v>松滋市教育局</v>
      </c>
      <c r="C51" s="7" t="s">
        <v>80</v>
      </c>
      <c r="D51" s="4" t="s">
        <v>125</v>
      </c>
      <c r="E51" s="4" t="s">
        <v>126</v>
      </c>
      <c r="F51" s="4" t="s">
        <v>127</v>
      </c>
      <c r="G51" s="4">
        <v>1</v>
      </c>
      <c r="H51" s="4">
        <v>199</v>
      </c>
      <c r="I51" s="4">
        <f t="shared" si="0"/>
        <v>66.3333333333333</v>
      </c>
      <c r="J51" s="4"/>
      <c r="K51" s="9">
        <f t="shared" si="1"/>
        <v>66.3333333333333</v>
      </c>
      <c r="L51" s="4" cm="1">
        <f t="array" ref="L51">SUMPRODUCT(($D$3:$D$572=D51)*($K$3:$K$572&gt;K51))+1</f>
        <v>1</v>
      </c>
      <c r="M51" s="10" t="s">
        <v>30</v>
      </c>
      <c r="N51" s="4"/>
    </row>
    <row r="52" ht="20" customHeight="1" spans="1:14">
      <c r="A52" s="4">
        <f t="shared" si="6"/>
        <v>50</v>
      </c>
      <c r="B52" s="4" t="str">
        <f>VLOOKUP(D52,[1]Sheet1!$E:$F,2,FALSE)</f>
        <v>松滋市教育局</v>
      </c>
      <c r="C52" s="7" t="s">
        <v>80</v>
      </c>
      <c r="D52" s="4" t="s">
        <v>125</v>
      </c>
      <c r="E52" s="4" t="s">
        <v>128</v>
      </c>
      <c r="F52" s="4" t="s">
        <v>129</v>
      </c>
      <c r="G52" s="4">
        <v>1</v>
      </c>
      <c r="H52" s="4">
        <v>184.5</v>
      </c>
      <c r="I52" s="4">
        <f t="shared" si="0"/>
        <v>61.5</v>
      </c>
      <c r="J52" s="4"/>
      <c r="K52" s="9">
        <f t="shared" si="1"/>
        <v>61.5</v>
      </c>
      <c r="L52" s="4" cm="1">
        <f t="array" ref="L52">SUMPRODUCT(($D$3:$D$572=D52)*($K$3:$K$572&gt;K52))+1</f>
        <v>2</v>
      </c>
      <c r="M52" s="4" t="s">
        <v>19</v>
      </c>
      <c r="N52" s="4"/>
    </row>
    <row r="53" ht="20" customHeight="1" spans="1:14">
      <c r="A53" s="4">
        <f t="shared" si="6"/>
        <v>51</v>
      </c>
      <c r="B53" s="4" t="str">
        <f>VLOOKUP(D53,[1]Sheet1!$E:$F,2,FALSE)</f>
        <v>松滋市教育局</v>
      </c>
      <c r="C53" s="7" t="s">
        <v>80</v>
      </c>
      <c r="D53" s="4" t="s">
        <v>125</v>
      </c>
      <c r="E53" s="4" t="s">
        <v>130</v>
      </c>
      <c r="F53" s="4" t="s">
        <v>131</v>
      </c>
      <c r="G53" s="4">
        <v>1</v>
      </c>
      <c r="H53" s="4">
        <v>183.5</v>
      </c>
      <c r="I53" s="4">
        <f t="shared" si="0"/>
        <v>61.1666666666667</v>
      </c>
      <c r="J53" s="4"/>
      <c r="K53" s="9">
        <f t="shared" si="1"/>
        <v>61.1666666666667</v>
      </c>
      <c r="L53" s="4" cm="1">
        <f t="array" ref="L53">SUMPRODUCT(($D$3:$D$572=D53)*($K$3:$K$572&gt;K53))+1</f>
        <v>3</v>
      </c>
      <c r="M53" s="4" t="s">
        <v>19</v>
      </c>
      <c r="N53" s="4"/>
    </row>
    <row r="54" ht="20" customHeight="1" spans="1:14">
      <c r="A54" s="4">
        <f t="shared" ref="A54:A63" si="7">ROW()-2</f>
        <v>52</v>
      </c>
      <c r="B54" s="4" t="str">
        <f>VLOOKUP(D54,[1]Sheet1!$E:$F,2,FALSE)</f>
        <v>松滋市教育局</v>
      </c>
      <c r="C54" s="7" t="s">
        <v>80</v>
      </c>
      <c r="D54" s="4" t="s">
        <v>125</v>
      </c>
      <c r="E54" s="4" t="s">
        <v>132</v>
      </c>
      <c r="F54" s="4" t="s">
        <v>133</v>
      </c>
      <c r="G54" s="4">
        <v>1</v>
      </c>
      <c r="H54" s="4">
        <v>182.5</v>
      </c>
      <c r="I54" s="4">
        <f t="shared" si="0"/>
        <v>60.8333333333333</v>
      </c>
      <c r="J54" s="4"/>
      <c r="K54" s="9">
        <f t="shared" si="1"/>
        <v>60.8333333333333</v>
      </c>
      <c r="L54" s="4" cm="1">
        <f t="array" ref="L54">SUMPRODUCT(($D$3:$D$572=D54)*($K$3:$K$572&gt;K54))+1</f>
        <v>4</v>
      </c>
      <c r="M54" s="4" t="s">
        <v>39</v>
      </c>
      <c r="N54" s="4"/>
    </row>
    <row r="55" ht="20" customHeight="1" spans="1:14">
      <c r="A55" s="4">
        <f t="shared" si="7"/>
        <v>53</v>
      </c>
      <c r="B55" s="4" t="str">
        <f>VLOOKUP(D55,[1]Sheet1!$E:$F,2,FALSE)</f>
        <v>松滋市教育局</v>
      </c>
      <c r="C55" s="7" t="s">
        <v>80</v>
      </c>
      <c r="D55" s="4" t="s">
        <v>134</v>
      </c>
      <c r="E55" s="4" t="s">
        <v>135</v>
      </c>
      <c r="F55" s="4" t="s">
        <v>136</v>
      </c>
      <c r="G55" s="4">
        <v>1</v>
      </c>
      <c r="H55" s="4">
        <v>199.5</v>
      </c>
      <c r="I55" s="4">
        <f t="shared" si="0"/>
        <v>66.5</v>
      </c>
      <c r="J55" s="4"/>
      <c r="K55" s="9">
        <f t="shared" si="1"/>
        <v>66.5</v>
      </c>
      <c r="L55" s="4" cm="1">
        <f t="array" ref="L55">SUMPRODUCT(($D$3:$D$572=D55)*($K$3:$K$572&gt;K55))+1</f>
        <v>1</v>
      </c>
      <c r="M55" s="4" t="s">
        <v>19</v>
      </c>
      <c r="N55" s="4"/>
    </row>
    <row r="56" ht="20" customHeight="1" spans="1:14">
      <c r="A56" s="4">
        <f t="shared" si="7"/>
        <v>54</v>
      </c>
      <c r="B56" s="4" t="str">
        <f>VLOOKUP(D56,[1]Sheet1!$E:$F,2,FALSE)</f>
        <v>松滋市教育局</v>
      </c>
      <c r="C56" s="7" t="s">
        <v>80</v>
      </c>
      <c r="D56" s="4" t="s">
        <v>134</v>
      </c>
      <c r="E56" s="4" t="s">
        <v>137</v>
      </c>
      <c r="F56" s="4" t="s">
        <v>138</v>
      </c>
      <c r="G56" s="4">
        <v>1</v>
      </c>
      <c r="H56" s="4">
        <v>190.5</v>
      </c>
      <c r="I56" s="4">
        <f t="shared" si="0"/>
        <v>63.5</v>
      </c>
      <c r="J56" s="4"/>
      <c r="K56" s="9">
        <f t="shared" si="1"/>
        <v>63.5</v>
      </c>
      <c r="L56" s="4" cm="1">
        <f t="array" ref="L56">SUMPRODUCT(($D$3:$D$572=D56)*($K$3:$K$572&gt;K56))+1</f>
        <v>2</v>
      </c>
      <c r="M56" s="4" t="s">
        <v>30</v>
      </c>
      <c r="N56" s="4"/>
    </row>
    <row r="57" ht="20" customHeight="1" spans="1:14">
      <c r="A57" s="4">
        <f t="shared" si="7"/>
        <v>55</v>
      </c>
      <c r="B57" s="4" t="str">
        <f>VLOOKUP(D57,[1]Sheet1!$E:$F,2,FALSE)</f>
        <v>松滋市教育局</v>
      </c>
      <c r="C57" s="7" t="s">
        <v>80</v>
      </c>
      <c r="D57" s="4" t="s">
        <v>134</v>
      </c>
      <c r="E57" s="4" t="s">
        <v>139</v>
      </c>
      <c r="F57" s="4" t="s">
        <v>140</v>
      </c>
      <c r="G57" s="4">
        <v>1</v>
      </c>
      <c r="H57" s="4">
        <v>179.5</v>
      </c>
      <c r="I57" s="4">
        <f t="shared" si="0"/>
        <v>59.8333333333333</v>
      </c>
      <c r="J57" s="4"/>
      <c r="K57" s="9">
        <f t="shared" si="1"/>
        <v>59.8333333333333</v>
      </c>
      <c r="L57" s="4" cm="1">
        <f t="array" ref="L57">SUMPRODUCT(($D$3:$D$572=D57)*($K$3:$K$572&gt;K57))+1</f>
        <v>3</v>
      </c>
      <c r="M57" s="4" t="s">
        <v>30</v>
      </c>
      <c r="N57" s="4"/>
    </row>
    <row r="58" ht="20" customHeight="1" spans="1:14">
      <c r="A58" s="4">
        <f t="shared" si="7"/>
        <v>56</v>
      </c>
      <c r="B58" s="4" t="str">
        <f>VLOOKUP(D58,[1]Sheet1!$E:$F,2,FALSE)</f>
        <v>松滋市教育局</v>
      </c>
      <c r="C58" s="7" t="s">
        <v>80</v>
      </c>
      <c r="D58" s="4" t="s">
        <v>134</v>
      </c>
      <c r="E58" s="4" t="s">
        <v>141</v>
      </c>
      <c r="F58" s="4" t="s">
        <v>142</v>
      </c>
      <c r="G58" s="4">
        <v>1</v>
      </c>
      <c r="H58" s="4">
        <v>171.5</v>
      </c>
      <c r="I58" s="4">
        <f t="shared" si="0"/>
        <v>57.1666666666667</v>
      </c>
      <c r="J58" s="4"/>
      <c r="K58" s="9">
        <f t="shared" si="1"/>
        <v>57.1666666666667</v>
      </c>
      <c r="L58" s="4" cm="1">
        <f t="array" ref="L58">SUMPRODUCT(($D$3:$D$572=D58)*($K$3:$K$572&gt;K58))+1</f>
        <v>4</v>
      </c>
      <c r="M58" s="4" t="s">
        <v>39</v>
      </c>
      <c r="N58" s="4"/>
    </row>
    <row r="59" ht="20" customHeight="1" spans="1:14">
      <c r="A59" s="4">
        <f t="shared" si="7"/>
        <v>57</v>
      </c>
      <c r="B59" s="4" t="str">
        <f>VLOOKUP(D59,[1]Sheet1!$E:$F,2,FALSE)</f>
        <v>松滋市教育局</v>
      </c>
      <c r="C59" s="7" t="s">
        <v>80</v>
      </c>
      <c r="D59" s="4" t="s">
        <v>134</v>
      </c>
      <c r="E59" s="4" t="s">
        <v>143</v>
      </c>
      <c r="F59" s="4" t="s">
        <v>144</v>
      </c>
      <c r="G59" s="4">
        <v>1</v>
      </c>
      <c r="H59" s="4">
        <v>165</v>
      </c>
      <c r="I59" s="4">
        <f t="shared" si="0"/>
        <v>55</v>
      </c>
      <c r="J59" s="4"/>
      <c r="K59" s="9">
        <f t="shared" si="1"/>
        <v>55</v>
      </c>
      <c r="L59" s="4" cm="1">
        <f t="array" ref="L59">SUMPRODUCT(($D$3:$D$572=D59)*($K$3:$K$572&gt;K59))+1</f>
        <v>5</v>
      </c>
      <c r="M59" s="4" t="s">
        <v>39</v>
      </c>
      <c r="N59" s="4"/>
    </row>
    <row r="60" ht="20" customHeight="1" spans="1:14">
      <c r="A60" s="4">
        <f t="shared" si="7"/>
        <v>58</v>
      </c>
      <c r="B60" s="4" t="str">
        <f>VLOOKUP(D60,[1]Sheet1!$E:$F,2,FALSE)</f>
        <v>松滋市教育局</v>
      </c>
      <c r="C60" s="7" t="s">
        <v>80</v>
      </c>
      <c r="D60" s="4" t="s">
        <v>145</v>
      </c>
      <c r="E60" s="4" t="s">
        <v>146</v>
      </c>
      <c r="F60" s="4" t="s">
        <v>147</v>
      </c>
      <c r="G60" s="4">
        <v>1</v>
      </c>
      <c r="H60" s="4">
        <v>179.5</v>
      </c>
      <c r="I60" s="4">
        <f t="shared" si="0"/>
        <v>59.8333333333333</v>
      </c>
      <c r="J60" s="4"/>
      <c r="K60" s="9">
        <f t="shared" si="1"/>
        <v>59.8333333333333</v>
      </c>
      <c r="L60" s="4" cm="1">
        <f t="array" ref="L60">SUMPRODUCT(($D$3:$D$572=D60)*($K$3:$K$572&gt;K60))+1</f>
        <v>1</v>
      </c>
      <c r="M60" s="4" t="s">
        <v>19</v>
      </c>
      <c r="N60" s="4"/>
    </row>
    <row r="61" ht="20" customHeight="1" spans="1:14">
      <c r="A61" s="4">
        <f t="shared" si="7"/>
        <v>59</v>
      </c>
      <c r="B61" s="4" t="str">
        <f>VLOOKUP(D61,[1]Sheet1!$E:$F,2,FALSE)</f>
        <v>松滋市教育局</v>
      </c>
      <c r="C61" s="7" t="s">
        <v>80</v>
      </c>
      <c r="D61" s="4" t="s">
        <v>145</v>
      </c>
      <c r="E61" s="4" t="s">
        <v>148</v>
      </c>
      <c r="F61" s="4" t="s">
        <v>149</v>
      </c>
      <c r="G61" s="4">
        <v>1</v>
      </c>
      <c r="H61" s="4">
        <v>177.5</v>
      </c>
      <c r="I61" s="4">
        <f t="shared" si="0"/>
        <v>59.1666666666667</v>
      </c>
      <c r="J61" s="4"/>
      <c r="K61" s="9">
        <f t="shared" si="1"/>
        <v>59.1666666666667</v>
      </c>
      <c r="L61" s="4" cm="1">
        <f t="array" ref="L61">SUMPRODUCT(($D$3:$D$572=D61)*($K$3:$K$572&gt;K61))+1</f>
        <v>2</v>
      </c>
      <c r="M61" s="4" t="s">
        <v>19</v>
      </c>
      <c r="N61" s="4"/>
    </row>
    <row r="62" ht="20" customHeight="1" spans="1:14">
      <c r="A62" s="4">
        <f t="shared" si="7"/>
        <v>60</v>
      </c>
      <c r="B62" s="4" t="str">
        <f>VLOOKUP(D62,[1]Sheet1!$E:$F,2,FALSE)</f>
        <v>松滋市教育局</v>
      </c>
      <c r="C62" s="7" t="s">
        <v>80</v>
      </c>
      <c r="D62" s="4" t="s">
        <v>145</v>
      </c>
      <c r="E62" s="4" t="s">
        <v>150</v>
      </c>
      <c r="F62" s="4" t="s">
        <v>151</v>
      </c>
      <c r="G62" s="4">
        <v>1</v>
      </c>
      <c r="H62" s="4">
        <v>174.5</v>
      </c>
      <c r="I62" s="4">
        <f t="shared" si="0"/>
        <v>58.1666666666667</v>
      </c>
      <c r="J62" s="4"/>
      <c r="K62" s="9">
        <f t="shared" si="1"/>
        <v>58.1666666666667</v>
      </c>
      <c r="L62" s="4" cm="1">
        <f t="array" ref="L62">SUMPRODUCT(($D$3:$D$572=D62)*($K$3:$K$572&gt;K62))+1</f>
        <v>3</v>
      </c>
      <c r="M62" s="4" t="s">
        <v>19</v>
      </c>
      <c r="N62" s="4"/>
    </row>
    <row r="63" ht="20" customHeight="1" spans="1:14">
      <c r="A63" s="4">
        <f t="shared" si="7"/>
        <v>61</v>
      </c>
      <c r="B63" s="4" t="str">
        <f>VLOOKUP(D63,[1]Sheet1!$E:$F,2,FALSE)</f>
        <v>松滋市教育局</v>
      </c>
      <c r="C63" s="7" t="s">
        <v>80</v>
      </c>
      <c r="D63" s="4" t="s">
        <v>152</v>
      </c>
      <c r="E63" s="4" t="s">
        <v>153</v>
      </c>
      <c r="F63" s="4" t="s">
        <v>154</v>
      </c>
      <c r="G63" s="4">
        <v>1</v>
      </c>
      <c r="H63" s="4">
        <v>186</v>
      </c>
      <c r="I63" s="4">
        <f t="shared" si="0"/>
        <v>62</v>
      </c>
      <c r="J63" s="4"/>
      <c r="K63" s="9">
        <f t="shared" si="1"/>
        <v>62</v>
      </c>
      <c r="L63" s="4" cm="1">
        <f t="array" ref="L63">SUMPRODUCT(($D$3:$D$572=D63)*($K$3:$K$572&gt;K63))+1</f>
        <v>1</v>
      </c>
      <c r="M63" s="4" t="s">
        <v>19</v>
      </c>
      <c r="N63" s="4"/>
    </row>
    <row r="64" ht="20" customHeight="1" spans="1:14">
      <c r="A64" s="4">
        <f t="shared" ref="A64:A73" si="8">ROW()-2</f>
        <v>62</v>
      </c>
      <c r="B64" s="4" t="str">
        <f>VLOOKUP(D64,[1]Sheet1!$E:$F,2,FALSE)</f>
        <v>松滋市教育局</v>
      </c>
      <c r="C64" s="7" t="s">
        <v>80</v>
      </c>
      <c r="D64" s="4" t="s">
        <v>152</v>
      </c>
      <c r="E64" s="4" t="s">
        <v>155</v>
      </c>
      <c r="F64" s="4" t="s">
        <v>156</v>
      </c>
      <c r="G64" s="4">
        <v>1</v>
      </c>
      <c r="H64" s="4">
        <v>183.5</v>
      </c>
      <c r="I64" s="4">
        <f t="shared" si="0"/>
        <v>61.1666666666667</v>
      </c>
      <c r="J64" s="4"/>
      <c r="K64" s="9">
        <f t="shared" si="1"/>
        <v>61.1666666666667</v>
      </c>
      <c r="L64" s="4" cm="1">
        <f t="array" ref="L64">SUMPRODUCT(($D$3:$D$572=D64)*($K$3:$K$572&gt;K64))+1</f>
        <v>2</v>
      </c>
      <c r="M64" s="4" t="s">
        <v>19</v>
      </c>
      <c r="N64" s="4"/>
    </row>
    <row r="65" ht="20" customHeight="1" spans="1:14">
      <c r="A65" s="4">
        <f t="shared" si="8"/>
        <v>63</v>
      </c>
      <c r="B65" s="4" t="str">
        <f>VLOOKUP(D65,[1]Sheet1!$E:$F,2,FALSE)</f>
        <v>松滋市教育局</v>
      </c>
      <c r="C65" s="7" t="s">
        <v>80</v>
      </c>
      <c r="D65" s="4" t="s">
        <v>152</v>
      </c>
      <c r="E65" s="4" t="s">
        <v>157</v>
      </c>
      <c r="F65" s="4" t="s">
        <v>158</v>
      </c>
      <c r="G65" s="4">
        <v>1</v>
      </c>
      <c r="H65" s="4">
        <v>181</v>
      </c>
      <c r="I65" s="4">
        <f t="shared" si="0"/>
        <v>60.3333333333333</v>
      </c>
      <c r="J65" s="4"/>
      <c r="K65" s="9">
        <f t="shared" si="1"/>
        <v>60.3333333333333</v>
      </c>
      <c r="L65" s="4" cm="1">
        <f t="array" ref="L65">SUMPRODUCT(($D$3:$D$572=D65)*($K$3:$K$572&gt;K65))+1</f>
        <v>3</v>
      </c>
      <c r="M65" s="4" t="s">
        <v>19</v>
      </c>
      <c r="N65" s="4"/>
    </row>
    <row r="66" ht="20" customHeight="1" spans="1:14">
      <c r="A66" s="4">
        <f t="shared" si="8"/>
        <v>64</v>
      </c>
      <c r="B66" s="4" t="str">
        <f>VLOOKUP(D66,[1]Sheet1!$E:$F,2,FALSE)</f>
        <v>松滋市教育局</v>
      </c>
      <c r="C66" s="7" t="s">
        <v>159</v>
      </c>
      <c r="D66" s="4" t="s">
        <v>160</v>
      </c>
      <c r="E66" s="4" t="s">
        <v>161</v>
      </c>
      <c r="F66" s="4" t="s">
        <v>162</v>
      </c>
      <c r="G66" s="4">
        <v>1</v>
      </c>
      <c r="H66" s="4">
        <v>148.5</v>
      </c>
      <c r="I66" s="4">
        <f t="shared" si="0"/>
        <v>49.5</v>
      </c>
      <c r="J66" s="4"/>
      <c r="K66" s="9">
        <f t="shared" si="1"/>
        <v>49.5</v>
      </c>
      <c r="L66" s="4" cm="1">
        <f t="array" ref="L66">SUMPRODUCT(($D$3:$D$572=D66)*($K$3:$K$572&gt;K66))+1</f>
        <v>1</v>
      </c>
      <c r="M66" s="4" t="s">
        <v>19</v>
      </c>
      <c r="N66" s="4"/>
    </row>
    <row r="67" ht="20" customHeight="1" spans="1:14">
      <c r="A67" s="4">
        <f t="shared" si="8"/>
        <v>65</v>
      </c>
      <c r="B67" s="4" t="str">
        <f>VLOOKUP(D67,[1]Sheet1!$E:$F,2,FALSE)</f>
        <v>松滋市教育局</v>
      </c>
      <c r="C67" s="7" t="s">
        <v>159</v>
      </c>
      <c r="D67" s="4" t="s">
        <v>160</v>
      </c>
      <c r="E67" s="4" t="s">
        <v>163</v>
      </c>
      <c r="F67" s="4" t="s">
        <v>164</v>
      </c>
      <c r="G67" s="4">
        <v>1</v>
      </c>
      <c r="H67" s="4">
        <v>140.5</v>
      </c>
      <c r="I67" s="4">
        <f t="shared" ref="I67:I116" si="9">SUM(H67/3)</f>
        <v>46.8333333333333</v>
      </c>
      <c r="J67" s="4"/>
      <c r="K67" s="9">
        <f t="shared" ref="K67:K116" si="10">SUM(I67+J67)</f>
        <v>46.8333333333333</v>
      </c>
      <c r="L67" s="4" cm="1">
        <f t="array" ref="L67">SUMPRODUCT(($D$3:$D$572=D67)*($K$3:$K$572&gt;K67))+1</f>
        <v>2</v>
      </c>
      <c r="M67" s="4" t="s">
        <v>19</v>
      </c>
      <c r="N67" s="4"/>
    </row>
    <row r="68" ht="20" customHeight="1" spans="1:14">
      <c r="A68" s="4">
        <f t="shared" si="8"/>
        <v>66</v>
      </c>
      <c r="B68" s="4" t="str">
        <f>VLOOKUP(D68,[1]Sheet1!$E:$F,2,FALSE)</f>
        <v>松滋市教育局</v>
      </c>
      <c r="C68" s="7" t="s">
        <v>159</v>
      </c>
      <c r="D68" s="4" t="s">
        <v>160</v>
      </c>
      <c r="E68" s="4" t="s">
        <v>165</v>
      </c>
      <c r="F68" s="4" t="s">
        <v>166</v>
      </c>
      <c r="G68" s="4">
        <v>1</v>
      </c>
      <c r="H68" s="4">
        <v>136.5</v>
      </c>
      <c r="I68" s="4">
        <f t="shared" si="9"/>
        <v>45.5</v>
      </c>
      <c r="J68" s="4"/>
      <c r="K68" s="9">
        <f t="shared" si="10"/>
        <v>45.5</v>
      </c>
      <c r="L68" s="4" cm="1">
        <f t="array" ref="L68">SUMPRODUCT(($D$3:$D$572=D68)*($K$3:$K$572&gt;K68))+1</f>
        <v>3</v>
      </c>
      <c r="M68" s="4" t="s">
        <v>19</v>
      </c>
      <c r="N68" s="4"/>
    </row>
    <row r="69" ht="20" customHeight="1" spans="1:14">
      <c r="A69" s="4">
        <f t="shared" si="8"/>
        <v>67</v>
      </c>
      <c r="B69" s="4" t="str">
        <f>VLOOKUP(D69,[1]Sheet1!$E:$F,2,FALSE)</f>
        <v>松滋市教育局</v>
      </c>
      <c r="C69" s="7" t="s">
        <v>159</v>
      </c>
      <c r="D69" s="4" t="s">
        <v>167</v>
      </c>
      <c r="E69" s="4" t="s">
        <v>168</v>
      </c>
      <c r="F69" s="4" t="s">
        <v>169</v>
      </c>
      <c r="G69" s="4">
        <v>2</v>
      </c>
      <c r="H69" s="4">
        <v>173</v>
      </c>
      <c r="I69" s="4">
        <f t="shared" si="9"/>
        <v>57.6666666666667</v>
      </c>
      <c r="J69" s="4"/>
      <c r="K69" s="9">
        <f t="shared" si="10"/>
        <v>57.6666666666667</v>
      </c>
      <c r="L69" s="4" cm="1">
        <f t="array" ref="L69">SUMPRODUCT(($D$3:$D$572=D69)*($K$3:$K$572&gt;K69))+1</f>
        <v>1</v>
      </c>
      <c r="M69" s="4" t="s">
        <v>19</v>
      </c>
      <c r="N69" s="4"/>
    </row>
    <row r="70" ht="20" customHeight="1" spans="1:14">
      <c r="A70" s="4">
        <f t="shared" si="8"/>
        <v>68</v>
      </c>
      <c r="B70" s="4" t="str">
        <f>VLOOKUP(D70,[1]Sheet1!$E:$F,2,FALSE)</f>
        <v>松滋市教育局</v>
      </c>
      <c r="C70" s="7" t="s">
        <v>159</v>
      </c>
      <c r="D70" s="4" t="s">
        <v>167</v>
      </c>
      <c r="E70" s="4" t="s">
        <v>170</v>
      </c>
      <c r="F70" s="4" t="s">
        <v>171</v>
      </c>
      <c r="G70" s="4">
        <v>2</v>
      </c>
      <c r="H70" s="4">
        <v>172.5</v>
      </c>
      <c r="I70" s="4">
        <f t="shared" si="9"/>
        <v>57.5</v>
      </c>
      <c r="J70" s="4"/>
      <c r="K70" s="9">
        <f t="shared" si="10"/>
        <v>57.5</v>
      </c>
      <c r="L70" s="4" cm="1">
        <f t="array" ref="L70">SUMPRODUCT(($D$3:$D$572=D70)*($K$3:$K$572&gt;K70))+1</f>
        <v>2</v>
      </c>
      <c r="M70" s="4" t="s">
        <v>19</v>
      </c>
      <c r="N70" s="4"/>
    </row>
    <row r="71" ht="20" customHeight="1" spans="1:14">
      <c r="A71" s="4">
        <f t="shared" si="8"/>
        <v>69</v>
      </c>
      <c r="B71" s="4" t="str">
        <f>VLOOKUP(D71,[1]Sheet1!$E:$F,2,FALSE)</f>
        <v>松滋市教育局</v>
      </c>
      <c r="C71" s="7" t="s">
        <v>159</v>
      </c>
      <c r="D71" s="4" t="s">
        <v>167</v>
      </c>
      <c r="E71" s="4" t="s">
        <v>172</v>
      </c>
      <c r="F71" s="4" t="s">
        <v>173</v>
      </c>
      <c r="G71" s="4">
        <v>2</v>
      </c>
      <c r="H71" s="4">
        <v>164</v>
      </c>
      <c r="I71" s="4">
        <f t="shared" si="9"/>
        <v>54.6666666666667</v>
      </c>
      <c r="J71" s="4"/>
      <c r="K71" s="9">
        <f t="shared" si="10"/>
        <v>54.6666666666667</v>
      </c>
      <c r="L71" s="4" cm="1">
        <f t="array" ref="L71">SUMPRODUCT(($D$3:$D$572=D71)*($K$3:$K$572&gt;K71))+1</f>
        <v>3</v>
      </c>
      <c r="M71" s="4" t="s">
        <v>19</v>
      </c>
      <c r="N71" s="4"/>
    </row>
    <row r="72" ht="20" customHeight="1" spans="1:14">
      <c r="A72" s="4">
        <f t="shared" si="8"/>
        <v>70</v>
      </c>
      <c r="B72" s="4" t="str">
        <f>VLOOKUP(D72,[1]Sheet1!$E:$F,2,FALSE)</f>
        <v>松滋市教育局</v>
      </c>
      <c r="C72" s="7" t="s">
        <v>159</v>
      </c>
      <c r="D72" s="4" t="s">
        <v>167</v>
      </c>
      <c r="E72" s="4" t="s">
        <v>174</v>
      </c>
      <c r="F72" s="4" t="s">
        <v>175</v>
      </c>
      <c r="G72" s="4">
        <v>2</v>
      </c>
      <c r="H72" s="4">
        <v>150</v>
      </c>
      <c r="I72" s="4">
        <f t="shared" si="9"/>
        <v>50</v>
      </c>
      <c r="J72" s="4"/>
      <c r="K72" s="9">
        <f t="shared" si="10"/>
        <v>50</v>
      </c>
      <c r="L72" s="4" cm="1">
        <f t="array" ref="L72">SUMPRODUCT(($D$3:$D$572=D72)*($K$3:$K$572&gt;K72))+1</f>
        <v>4</v>
      </c>
      <c r="M72" s="4" t="s">
        <v>19</v>
      </c>
      <c r="N72" s="4"/>
    </row>
    <row r="73" ht="20" customHeight="1" spans="1:14">
      <c r="A73" s="4">
        <f t="shared" si="8"/>
        <v>71</v>
      </c>
      <c r="B73" s="4" t="str">
        <f>VLOOKUP(D73,[1]Sheet1!$E:$F,2,FALSE)</f>
        <v>松滋市教育局</v>
      </c>
      <c r="C73" s="7" t="s">
        <v>159</v>
      </c>
      <c r="D73" s="4" t="s">
        <v>167</v>
      </c>
      <c r="E73" s="4" t="s">
        <v>176</v>
      </c>
      <c r="F73" s="4" t="s">
        <v>177</v>
      </c>
      <c r="G73" s="4">
        <v>2</v>
      </c>
      <c r="H73" s="4">
        <v>128</v>
      </c>
      <c r="I73" s="4">
        <f t="shared" si="9"/>
        <v>42.6666666666667</v>
      </c>
      <c r="J73" s="4"/>
      <c r="K73" s="9">
        <f t="shared" si="10"/>
        <v>42.6666666666667</v>
      </c>
      <c r="L73" s="4" cm="1">
        <f t="array" ref="L73">SUMPRODUCT(($D$3:$D$572=D73)*($K$3:$K$572&gt;K73))+1</f>
        <v>5</v>
      </c>
      <c r="M73" s="4" t="s">
        <v>19</v>
      </c>
      <c r="N73" s="4"/>
    </row>
    <row r="74" ht="20" customHeight="1" spans="1:14">
      <c r="A74" s="4">
        <f t="shared" ref="A74:A83" si="11">ROW()-2</f>
        <v>72</v>
      </c>
      <c r="B74" s="4" t="str">
        <f>VLOOKUP(D74,[1]Sheet1!$E:$F,2,FALSE)</f>
        <v>松滋市教育局</v>
      </c>
      <c r="C74" s="7" t="s">
        <v>159</v>
      </c>
      <c r="D74" s="4" t="s">
        <v>167</v>
      </c>
      <c r="E74" s="4" t="s">
        <v>178</v>
      </c>
      <c r="F74" s="4" t="s">
        <v>179</v>
      </c>
      <c r="G74" s="4">
        <v>2</v>
      </c>
      <c r="H74" s="4">
        <v>127.5</v>
      </c>
      <c r="I74" s="4">
        <f t="shared" si="9"/>
        <v>42.5</v>
      </c>
      <c r="J74" s="4"/>
      <c r="K74" s="9">
        <f t="shared" si="10"/>
        <v>42.5</v>
      </c>
      <c r="L74" s="4" cm="1">
        <f t="array" ref="L74">SUMPRODUCT(($D$3:$D$572=D74)*($K$3:$K$572&gt;K74))+1</f>
        <v>6</v>
      </c>
      <c r="M74" s="4" t="s">
        <v>19</v>
      </c>
      <c r="N74" s="4"/>
    </row>
    <row r="75" ht="20" customHeight="1" spans="1:14">
      <c r="A75" s="4">
        <f t="shared" si="11"/>
        <v>73</v>
      </c>
      <c r="B75" s="4" t="str">
        <f>VLOOKUP(D75,[1]Sheet1!$E:$F,2,FALSE)</f>
        <v>松滋市教育局</v>
      </c>
      <c r="C75" s="7" t="s">
        <v>159</v>
      </c>
      <c r="D75" s="4" t="s">
        <v>180</v>
      </c>
      <c r="E75" s="4" t="s">
        <v>181</v>
      </c>
      <c r="F75" s="4" t="s">
        <v>182</v>
      </c>
      <c r="G75" s="4">
        <v>2</v>
      </c>
      <c r="H75" s="4">
        <v>209.5</v>
      </c>
      <c r="I75" s="4">
        <f t="shared" si="9"/>
        <v>69.8333333333333</v>
      </c>
      <c r="J75" s="4"/>
      <c r="K75" s="9">
        <f t="shared" si="10"/>
        <v>69.8333333333333</v>
      </c>
      <c r="L75" s="4" cm="1">
        <f t="array" ref="L75">SUMPRODUCT(($D$3:$D$572=D75)*($K$3:$K$572&gt;K75))+1</f>
        <v>1</v>
      </c>
      <c r="M75" s="4" t="s">
        <v>19</v>
      </c>
      <c r="N75" s="4"/>
    </row>
    <row r="76" ht="20" customHeight="1" spans="1:14">
      <c r="A76" s="4">
        <f t="shared" si="11"/>
        <v>74</v>
      </c>
      <c r="B76" s="4" t="str">
        <f>VLOOKUP(D76,[1]Sheet1!$E:$F,2,FALSE)</f>
        <v>松滋市教育局</v>
      </c>
      <c r="C76" s="7" t="s">
        <v>159</v>
      </c>
      <c r="D76" s="4" t="s">
        <v>180</v>
      </c>
      <c r="E76" s="4" t="s">
        <v>183</v>
      </c>
      <c r="F76" s="4" t="s">
        <v>184</v>
      </c>
      <c r="G76" s="4">
        <v>2</v>
      </c>
      <c r="H76" s="4">
        <v>163.5</v>
      </c>
      <c r="I76" s="4">
        <f t="shared" si="9"/>
        <v>54.5</v>
      </c>
      <c r="J76" s="4"/>
      <c r="K76" s="9">
        <f t="shared" si="10"/>
        <v>54.5</v>
      </c>
      <c r="L76" s="4" cm="1">
        <f t="array" ref="L76">SUMPRODUCT(($D$3:$D$572=D76)*($K$3:$K$572&gt;K76))+1</f>
        <v>2</v>
      </c>
      <c r="M76" s="4" t="s">
        <v>19</v>
      </c>
      <c r="N76" s="4"/>
    </row>
    <row r="77" ht="20" customHeight="1" spans="1:14">
      <c r="A77" s="4">
        <f t="shared" si="11"/>
        <v>75</v>
      </c>
      <c r="B77" s="4" t="str">
        <f>VLOOKUP(D77,[1]Sheet1!$E:$F,2,FALSE)</f>
        <v>松滋市教育局</v>
      </c>
      <c r="C77" s="7" t="s">
        <v>159</v>
      </c>
      <c r="D77" s="4" t="s">
        <v>180</v>
      </c>
      <c r="E77" s="4" t="s">
        <v>185</v>
      </c>
      <c r="F77" s="4" t="s">
        <v>186</v>
      </c>
      <c r="G77" s="4">
        <v>2</v>
      </c>
      <c r="H77" s="4">
        <v>157</v>
      </c>
      <c r="I77" s="4">
        <f t="shared" si="9"/>
        <v>52.3333333333333</v>
      </c>
      <c r="J77" s="4"/>
      <c r="K77" s="9">
        <f t="shared" si="10"/>
        <v>52.3333333333333</v>
      </c>
      <c r="L77" s="4" cm="1">
        <f t="array" ref="L77">SUMPRODUCT(($D$3:$D$572=D77)*($K$3:$K$572&gt;K77))+1</f>
        <v>3</v>
      </c>
      <c r="M77" s="4" t="s">
        <v>19</v>
      </c>
      <c r="N77" s="4"/>
    </row>
    <row r="78" ht="20" customHeight="1" spans="1:14">
      <c r="A78" s="4">
        <f t="shared" si="11"/>
        <v>76</v>
      </c>
      <c r="B78" s="4" t="str">
        <f>VLOOKUP(D78,[1]Sheet1!$E:$F,2,FALSE)</f>
        <v>松滋市教育局</v>
      </c>
      <c r="C78" s="7" t="s">
        <v>159</v>
      </c>
      <c r="D78" s="4" t="s">
        <v>180</v>
      </c>
      <c r="E78" s="4" t="s">
        <v>187</v>
      </c>
      <c r="F78" s="4" t="s">
        <v>188</v>
      </c>
      <c r="G78" s="4">
        <v>2</v>
      </c>
      <c r="H78" s="4">
        <v>147.5</v>
      </c>
      <c r="I78" s="4">
        <f t="shared" si="9"/>
        <v>49.1666666666667</v>
      </c>
      <c r="J78" s="4"/>
      <c r="K78" s="9">
        <f t="shared" si="10"/>
        <v>49.1666666666667</v>
      </c>
      <c r="L78" s="4" cm="1">
        <f t="array" ref="L78">SUMPRODUCT(($D$3:$D$572=D78)*($K$3:$K$572&gt;K78))+1</f>
        <v>4</v>
      </c>
      <c r="M78" s="4" t="s">
        <v>19</v>
      </c>
      <c r="N78" s="4"/>
    </row>
    <row r="79" ht="20" customHeight="1" spans="1:14">
      <c r="A79" s="4">
        <f t="shared" si="11"/>
        <v>77</v>
      </c>
      <c r="B79" s="4" t="str">
        <f>VLOOKUP(D79,[1]Sheet1!$E:$F,2,FALSE)</f>
        <v>松滋市教育局</v>
      </c>
      <c r="C79" s="7" t="s">
        <v>159</v>
      </c>
      <c r="D79" s="4" t="s">
        <v>180</v>
      </c>
      <c r="E79" s="4" t="s">
        <v>189</v>
      </c>
      <c r="F79" s="4" t="s">
        <v>190</v>
      </c>
      <c r="G79" s="4">
        <v>2</v>
      </c>
      <c r="H79" s="4">
        <v>145</v>
      </c>
      <c r="I79" s="4">
        <f t="shared" si="9"/>
        <v>48.3333333333333</v>
      </c>
      <c r="J79" s="4"/>
      <c r="K79" s="9">
        <f t="shared" si="10"/>
        <v>48.3333333333333</v>
      </c>
      <c r="L79" s="4" cm="1">
        <f t="array" ref="L79">SUMPRODUCT(($D$3:$D$572=D79)*($K$3:$K$572&gt;K79))+1</f>
        <v>5</v>
      </c>
      <c r="M79" s="4" t="s">
        <v>19</v>
      </c>
      <c r="N79" s="4"/>
    </row>
    <row r="80" ht="20" customHeight="1" spans="1:14">
      <c r="A80" s="4">
        <f t="shared" si="11"/>
        <v>78</v>
      </c>
      <c r="B80" s="4" t="str">
        <f>VLOOKUP(D80,[1]Sheet1!$E:$F,2,FALSE)</f>
        <v>松滋市教育局</v>
      </c>
      <c r="C80" s="7" t="s">
        <v>159</v>
      </c>
      <c r="D80" s="4" t="s">
        <v>180</v>
      </c>
      <c r="E80" s="4" t="s">
        <v>191</v>
      </c>
      <c r="F80" s="4" t="s">
        <v>192</v>
      </c>
      <c r="G80" s="4">
        <v>2</v>
      </c>
      <c r="H80" s="4">
        <v>135</v>
      </c>
      <c r="I80" s="4">
        <f t="shared" si="9"/>
        <v>45</v>
      </c>
      <c r="J80" s="4"/>
      <c r="K80" s="9">
        <f t="shared" si="10"/>
        <v>45</v>
      </c>
      <c r="L80" s="4" cm="1">
        <f t="array" ref="L80">SUMPRODUCT(($D$3:$D$572=D80)*($K$3:$K$572&gt;K80))+1</f>
        <v>6</v>
      </c>
      <c r="M80" s="4" t="s">
        <v>19</v>
      </c>
      <c r="N80" s="4"/>
    </row>
    <row r="81" ht="20" customHeight="1" spans="1:14">
      <c r="A81" s="4">
        <f t="shared" si="11"/>
        <v>79</v>
      </c>
      <c r="B81" s="4" t="str">
        <f>VLOOKUP(D81,[1]Sheet1!$E:$F,2,FALSE)</f>
        <v>松滋市教育局</v>
      </c>
      <c r="C81" s="7" t="s">
        <v>193</v>
      </c>
      <c r="D81" s="4" t="s">
        <v>194</v>
      </c>
      <c r="E81" s="4" t="s">
        <v>195</v>
      </c>
      <c r="F81" s="4" t="s">
        <v>196</v>
      </c>
      <c r="G81" s="4">
        <v>1</v>
      </c>
      <c r="H81" s="4">
        <v>197.5</v>
      </c>
      <c r="I81" s="4">
        <f t="shared" si="9"/>
        <v>65.8333333333333</v>
      </c>
      <c r="J81" s="4"/>
      <c r="K81" s="9">
        <f t="shared" si="10"/>
        <v>65.8333333333333</v>
      </c>
      <c r="L81" s="4" cm="1">
        <f t="array" ref="L81">SUMPRODUCT(($D$3:$D$572=D81)*($K$3:$K$572&gt;K81))+1</f>
        <v>1</v>
      </c>
      <c r="M81" s="4" t="s">
        <v>19</v>
      </c>
      <c r="N81" s="4"/>
    </row>
    <row r="82" ht="20" customHeight="1" spans="1:14">
      <c r="A82" s="4">
        <f t="shared" si="11"/>
        <v>80</v>
      </c>
      <c r="B82" s="4" t="str">
        <f>VLOOKUP(D82,[1]Sheet1!$E:$F,2,FALSE)</f>
        <v>松滋市教育局</v>
      </c>
      <c r="C82" s="7" t="s">
        <v>193</v>
      </c>
      <c r="D82" s="4" t="s">
        <v>194</v>
      </c>
      <c r="E82" s="4" t="s">
        <v>197</v>
      </c>
      <c r="F82" s="4" t="s">
        <v>198</v>
      </c>
      <c r="G82" s="4">
        <v>1</v>
      </c>
      <c r="H82" s="4">
        <v>189</v>
      </c>
      <c r="I82" s="4">
        <f t="shared" si="9"/>
        <v>63</v>
      </c>
      <c r="J82" s="4"/>
      <c r="K82" s="9">
        <f t="shared" si="10"/>
        <v>63</v>
      </c>
      <c r="L82" s="4" cm="1">
        <f t="array" ref="L82">SUMPRODUCT(($D$3:$D$572=D82)*($K$3:$K$572&gt;K82))+1</f>
        <v>2</v>
      </c>
      <c r="M82" s="4" t="s">
        <v>30</v>
      </c>
      <c r="N82" s="4"/>
    </row>
    <row r="83" ht="20" customHeight="1" spans="1:14">
      <c r="A83" s="4">
        <f t="shared" si="11"/>
        <v>81</v>
      </c>
      <c r="B83" s="4" t="str">
        <f>VLOOKUP(D83,[1]Sheet1!$E:$F,2,FALSE)</f>
        <v>松滋市教育局</v>
      </c>
      <c r="C83" s="7" t="s">
        <v>193</v>
      </c>
      <c r="D83" s="4" t="s">
        <v>194</v>
      </c>
      <c r="E83" s="4" t="s">
        <v>199</v>
      </c>
      <c r="F83" s="4" t="s">
        <v>200</v>
      </c>
      <c r="G83" s="4">
        <v>1</v>
      </c>
      <c r="H83" s="4">
        <v>175</v>
      </c>
      <c r="I83" s="4">
        <f t="shared" si="9"/>
        <v>58.3333333333333</v>
      </c>
      <c r="J83" s="4"/>
      <c r="K83" s="9">
        <f t="shared" si="10"/>
        <v>58.3333333333333</v>
      </c>
      <c r="L83" s="4" cm="1">
        <f t="array" ref="L83">SUMPRODUCT(($D$3:$D$572=D83)*($K$3:$K$572&gt;K83))+1</f>
        <v>3</v>
      </c>
      <c r="M83" s="4" t="s">
        <v>19</v>
      </c>
      <c r="N83" s="4"/>
    </row>
    <row r="84" ht="20" customHeight="1" spans="1:14">
      <c r="A84" s="4">
        <f t="shared" ref="A84:A93" si="12">ROW()-2</f>
        <v>82</v>
      </c>
      <c r="B84" s="4" t="str">
        <f>VLOOKUP(D84,[1]Sheet1!$E:$F,2,FALSE)</f>
        <v>松滋市教育局</v>
      </c>
      <c r="C84" s="7" t="s">
        <v>193</v>
      </c>
      <c r="D84" s="4" t="s">
        <v>194</v>
      </c>
      <c r="E84" s="4" t="s">
        <v>201</v>
      </c>
      <c r="F84" s="4" t="s">
        <v>202</v>
      </c>
      <c r="G84" s="4">
        <v>1</v>
      </c>
      <c r="H84" s="4">
        <v>164</v>
      </c>
      <c r="I84" s="4">
        <f t="shared" si="9"/>
        <v>54.6666666666667</v>
      </c>
      <c r="J84" s="4"/>
      <c r="K84" s="9">
        <f t="shared" si="10"/>
        <v>54.6666666666667</v>
      </c>
      <c r="L84" s="4" cm="1">
        <f t="array" ref="L84">SUMPRODUCT(($D$3:$D$572=D84)*($K$3:$K$572&gt;K84))+1</f>
        <v>4</v>
      </c>
      <c r="M84" s="4" t="s">
        <v>39</v>
      </c>
      <c r="N84" s="4"/>
    </row>
    <row r="85" ht="20" customHeight="1" spans="1:14">
      <c r="A85" s="4">
        <f t="shared" si="12"/>
        <v>83</v>
      </c>
      <c r="B85" s="4" t="str">
        <f>VLOOKUP(D85,[1]Sheet1!$E:$F,2,FALSE)</f>
        <v>松滋市教育局</v>
      </c>
      <c r="C85" s="7" t="s">
        <v>193</v>
      </c>
      <c r="D85" s="4" t="s">
        <v>203</v>
      </c>
      <c r="E85" s="4" t="s">
        <v>204</v>
      </c>
      <c r="F85" s="4" t="s">
        <v>205</v>
      </c>
      <c r="G85" s="4">
        <v>1</v>
      </c>
      <c r="H85" s="4">
        <v>185</v>
      </c>
      <c r="I85" s="4">
        <f t="shared" si="9"/>
        <v>61.6666666666667</v>
      </c>
      <c r="J85" s="4"/>
      <c r="K85" s="9">
        <f t="shared" si="10"/>
        <v>61.6666666666667</v>
      </c>
      <c r="L85" s="4" cm="1">
        <f t="array" ref="L85">SUMPRODUCT(($D$3:$D$572=D85)*($K$3:$K$572&gt;K85))+1</f>
        <v>1</v>
      </c>
      <c r="M85" s="4" t="s">
        <v>19</v>
      </c>
      <c r="N85" s="4"/>
    </row>
    <row r="86" ht="20" customHeight="1" spans="1:14">
      <c r="A86" s="4">
        <f t="shared" si="12"/>
        <v>84</v>
      </c>
      <c r="B86" s="4" t="str">
        <f>VLOOKUP(D86,[1]Sheet1!$E:$F,2,FALSE)</f>
        <v>松滋市教育局</v>
      </c>
      <c r="C86" s="7" t="s">
        <v>193</v>
      </c>
      <c r="D86" s="4" t="s">
        <v>203</v>
      </c>
      <c r="E86" s="4" t="s">
        <v>206</v>
      </c>
      <c r="F86" s="4" t="s">
        <v>207</v>
      </c>
      <c r="G86" s="4">
        <v>1</v>
      </c>
      <c r="H86" s="4">
        <v>163</v>
      </c>
      <c r="I86" s="4">
        <f t="shared" si="9"/>
        <v>54.3333333333333</v>
      </c>
      <c r="J86" s="4"/>
      <c r="K86" s="9">
        <f t="shared" si="10"/>
        <v>54.3333333333333</v>
      </c>
      <c r="L86" s="4" cm="1">
        <f t="array" ref="L86">SUMPRODUCT(($D$3:$D$572=D86)*($K$3:$K$572&gt;K86))+1</f>
        <v>2</v>
      </c>
      <c r="M86" s="4" t="s">
        <v>208</v>
      </c>
      <c r="N86" s="4"/>
    </row>
    <row r="87" ht="20" customHeight="1" spans="1:14">
      <c r="A87" s="4">
        <f t="shared" si="12"/>
        <v>85</v>
      </c>
      <c r="B87" s="4" t="str">
        <f>VLOOKUP(D87,[1]Sheet1!$E:$F,2,FALSE)</f>
        <v>松滋市教育局</v>
      </c>
      <c r="C87" s="7" t="s">
        <v>193</v>
      </c>
      <c r="D87" s="4" t="s">
        <v>203</v>
      </c>
      <c r="E87" s="4" t="s">
        <v>209</v>
      </c>
      <c r="F87" s="4" t="s">
        <v>210</v>
      </c>
      <c r="G87" s="4">
        <v>1</v>
      </c>
      <c r="H87" s="4">
        <v>161.5</v>
      </c>
      <c r="I87" s="4">
        <f t="shared" si="9"/>
        <v>53.8333333333333</v>
      </c>
      <c r="J87" s="4"/>
      <c r="K87" s="9">
        <f t="shared" si="10"/>
        <v>53.8333333333333</v>
      </c>
      <c r="L87" s="4" cm="1">
        <f t="array" ref="L87">SUMPRODUCT(($D$3:$D$572=D87)*($K$3:$K$572&gt;K87))+1</f>
        <v>3</v>
      </c>
      <c r="M87" s="4" t="s">
        <v>19</v>
      </c>
      <c r="N87" s="4"/>
    </row>
    <row r="88" ht="20" customHeight="1" spans="1:14">
      <c r="A88" s="4">
        <f t="shared" si="12"/>
        <v>86</v>
      </c>
      <c r="B88" s="4" t="str">
        <f>VLOOKUP(D88,[1]Sheet1!$E:$F,2,FALSE)</f>
        <v>松滋市教育局</v>
      </c>
      <c r="C88" s="7" t="s">
        <v>193</v>
      </c>
      <c r="D88" s="4" t="s">
        <v>203</v>
      </c>
      <c r="E88" s="4" t="s">
        <v>211</v>
      </c>
      <c r="F88" s="4" t="s">
        <v>212</v>
      </c>
      <c r="G88" s="4">
        <v>1</v>
      </c>
      <c r="H88" s="4">
        <v>153.5</v>
      </c>
      <c r="I88" s="4">
        <f t="shared" si="9"/>
        <v>51.1666666666667</v>
      </c>
      <c r="J88" s="4"/>
      <c r="K88" s="9">
        <f t="shared" si="10"/>
        <v>51.1666666666667</v>
      </c>
      <c r="L88" s="4" cm="1">
        <f t="array" ref="L88">SUMPRODUCT(($D$3:$D$572=D88)*($K$3:$K$572&gt;K88))+1</f>
        <v>4</v>
      </c>
      <c r="M88" s="4" t="s">
        <v>39</v>
      </c>
      <c r="N88" s="4"/>
    </row>
    <row r="89" ht="20" customHeight="1" spans="1:14">
      <c r="A89" s="4">
        <f t="shared" si="12"/>
        <v>87</v>
      </c>
      <c r="B89" s="4" t="str">
        <f>VLOOKUP(D89,[1]Sheet1!$E:$F,2,FALSE)</f>
        <v>松滋市教育局</v>
      </c>
      <c r="C89" s="7" t="s">
        <v>193</v>
      </c>
      <c r="D89" s="4" t="s">
        <v>213</v>
      </c>
      <c r="E89" s="4" t="s">
        <v>214</v>
      </c>
      <c r="F89" s="4" t="s">
        <v>215</v>
      </c>
      <c r="G89" s="4">
        <v>1</v>
      </c>
      <c r="H89" s="4">
        <v>189</v>
      </c>
      <c r="I89" s="4">
        <f t="shared" si="9"/>
        <v>63</v>
      </c>
      <c r="J89" s="4"/>
      <c r="K89" s="9">
        <f t="shared" si="10"/>
        <v>63</v>
      </c>
      <c r="L89" s="4" cm="1">
        <f t="array" ref="L89">SUMPRODUCT(($D$3:$D$572=D89)*($K$3:$K$572&gt;K89))+1</f>
        <v>1</v>
      </c>
      <c r="M89" s="4" t="s">
        <v>30</v>
      </c>
      <c r="N89" s="4"/>
    </row>
    <row r="90" ht="20" customHeight="1" spans="1:14">
      <c r="A90" s="4">
        <f t="shared" si="12"/>
        <v>88</v>
      </c>
      <c r="B90" s="4" t="str">
        <f>VLOOKUP(D90,[1]Sheet1!$E:$F,2,FALSE)</f>
        <v>松滋市教育局</v>
      </c>
      <c r="C90" s="7" t="s">
        <v>193</v>
      </c>
      <c r="D90" s="4" t="s">
        <v>213</v>
      </c>
      <c r="E90" s="4" t="s">
        <v>216</v>
      </c>
      <c r="F90" s="4" t="s">
        <v>217</v>
      </c>
      <c r="G90" s="4">
        <v>1</v>
      </c>
      <c r="H90" s="4">
        <v>181.5</v>
      </c>
      <c r="I90" s="4">
        <f t="shared" si="9"/>
        <v>60.5</v>
      </c>
      <c r="J90" s="4"/>
      <c r="K90" s="9">
        <f t="shared" si="10"/>
        <v>60.5</v>
      </c>
      <c r="L90" s="4" cm="1">
        <f t="array" ref="L90">SUMPRODUCT(($D$3:$D$572=D90)*($K$3:$K$572&gt;K90))+1</f>
        <v>2</v>
      </c>
      <c r="M90" s="4" t="s">
        <v>19</v>
      </c>
      <c r="N90" s="4"/>
    </row>
    <row r="91" ht="20" customHeight="1" spans="1:14">
      <c r="A91" s="4">
        <f t="shared" si="12"/>
        <v>89</v>
      </c>
      <c r="B91" s="4" t="str">
        <f>VLOOKUP(D91,[1]Sheet1!$E:$F,2,FALSE)</f>
        <v>松滋市教育局</v>
      </c>
      <c r="C91" s="7" t="s">
        <v>193</v>
      </c>
      <c r="D91" s="4" t="s">
        <v>213</v>
      </c>
      <c r="E91" s="4" t="s">
        <v>218</v>
      </c>
      <c r="F91" s="4" t="s">
        <v>219</v>
      </c>
      <c r="G91" s="4">
        <v>1</v>
      </c>
      <c r="H91" s="4">
        <v>177</v>
      </c>
      <c r="I91" s="4">
        <f t="shared" si="9"/>
        <v>59</v>
      </c>
      <c r="J91" s="4"/>
      <c r="K91" s="9">
        <f t="shared" si="10"/>
        <v>59</v>
      </c>
      <c r="L91" s="4" cm="1">
        <f t="array" ref="L91">SUMPRODUCT(($D$3:$D$572=D91)*($K$3:$K$572&gt;K91))+1</f>
        <v>3</v>
      </c>
      <c r="M91" s="4" t="s">
        <v>19</v>
      </c>
      <c r="N91" s="4"/>
    </row>
    <row r="92" ht="20" customHeight="1" spans="1:14">
      <c r="A92" s="4">
        <f t="shared" si="12"/>
        <v>90</v>
      </c>
      <c r="B92" s="4" t="str">
        <f>VLOOKUP(D92,[1]Sheet1!$E:$F,2,FALSE)</f>
        <v>松滋市教育局</v>
      </c>
      <c r="C92" s="7" t="s">
        <v>193</v>
      </c>
      <c r="D92" s="4" t="s">
        <v>213</v>
      </c>
      <c r="E92" s="4" t="s">
        <v>220</v>
      </c>
      <c r="F92" s="4" t="s">
        <v>221</v>
      </c>
      <c r="G92" s="4">
        <v>1</v>
      </c>
      <c r="H92" s="4">
        <v>173</v>
      </c>
      <c r="I92" s="4">
        <f t="shared" si="9"/>
        <v>57.6666666666667</v>
      </c>
      <c r="J92" s="4"/>
      <c r="K92" s="9">
        <f t="shared" si="10"/>
        <v>57.6666666666667</v>
      </c>
      <c r="L92" s="4" cm="1">
        <f t="array" ref="L92">SUMPRODUCT(($D$3:$D$572=D92)*($K$3:$K$572&gt;K92))+1</f>
        <v>4</v>
      </c>
      <c r="M92" s="4" t="s">
        <v>39</v>
      </c>
      <c r="N92" s="4"/>
    </row>
    <row r="93" ht="20" customHeight="1" spans="1:14">
      <c r="A93" s="4">
        <f t="shared" si="12"/>
        <v>91</v>
      </c>
      <c r="B93" s="4" t="str">
        <f>VLOOKUP(D93,[1]Sheet1!$E:$F,2,FALSE)</f>
        <v>松滋市教育局</v>
      </c>
      <c r="C93" s="7" t="s">
        <v>193</v>
      </c>
      <c r="D93" s="4" t="s">
        <v>222</v>
      </c>
      <c r="E93" s="4" t="s">
        <v>223</v>
      </c>
      <c r="F93" s="4" t="s">
        <v>224</v>
      </c>
      <c r="G93" s="4">
        <v>1</v>
      </c>
      <c r="H93" s="4">
        <v>180</v>
      </c>
      <c r="I93" s="4">
        <f t="shared" si="9"/>
        <v>60</v>
      </c>
      <c r="J93" s="4"/>
      <c r="K93" s="9">
        <f t="shared" si="10"/>
        <v>60</v>
      </c>
      <c r="L93" s="4" cm="1">
        <f t="array" ref="L93">SUMPRODUCT(($D$3:$D$572=D93)*($K$3:$K$572&gt;K93))+1</f>
        <v>1</v>
      </c>
      <c r="M93" s="4" t="s">
        <v>30</v>
      </c>
      <c r="N93" s="4"/>
    </row>
    <row r="94" ht="20" customHeight="1" spans="1:14">
      <c r="A94" s="4">
        <f t="shared" ref="A94:A103" si="13">ROW()-2</f>
        <v>92</v>
      </c>
      <c r="B94" s="4" t="str">
        <f>VLOOKUP(D94,[1]Sheet1!$E:$F,2,FALSE)</f>
        <v>松滋市教育局</v>
      </c>
      <c r="C94" s="7" t="s">
        <v>193</v>
      </c>
      <c r="D94" s="4" t="s">
        <v>222</v>
      </c>
      <c r="E94" s="4" t="s">
        <v>225</v>
      </c>
      <c r="F94" s="4" t="s">
        <v>226</v>
      </c>
      <c r="G94" s="4">
        <v>1</v>
      </c>
      <c r="H94" s="4">
        <v>178.5</v>
      </c>
      <c r="I94" s="4">
        <f t="shared" si="9"/>
        <v>59.5</v>
      </c>
      <c r="J94" s="4"/>
      <c r="K94" s="9">
        <f t="shared" si="10"/>
        <v>59.5</v>
      </c>
      <c r="L94" s="4" cm="1">
        <f t="array" ref="L94">SUMPRODUCT(($D$3:$D$572=D94)*($K$3:$K$572&gt;K94))+1</f>
        <v>2</v>
      </c>
      <c r="M94" s="4" t="s">
        <v>19</v>
      </c>
      <c r="N94" s="4"/>
    </row>
    <row r="95" ht="20" customHeight="1" spans="1:14">
      <c r="A95" s="4">
        <f t="shared" si="13"/>
        <v>93</v>
      </c>
      <c r="B95" s="4" t="str">
        <f>VLOOKUP(D95,[1]Sheet1!$E:$F,2,FALSE)</f>
        <v>松滋市教育局</v>
      </c>
      <c r="C95" s="7" t="s">
        <v>193</v>
      </c>
      <c r="D95" s="4" t="s">
        <v>222</v>
      </c>
      <c r="E95" s="4" t="s">
        <v>227</v>
      </c>
      <c r="F95" s="4" t="s">
        <v>228</v>
      </c>
      <c r="G95" s="4">
        <v>1</v>
      </c>
      <c r="H95" s="4">
        <v>173</v>
      </c>
      <c r="I95" s="4">
        <f t="shared" si="9"/>
        <v>57.6666666666667</v>
      </c>
      <c r="J95" s="4"/>
      <c r="K95" s="9">
        <f t="shared" si="10"/>
        <v>57.6666666666667</v>
      </c>
      <c r="L95" s="4" cm="1">
        <f t="array" ref="L95">SUMPRODUCT(($D$3:$D$572=D95)*($K$3:$K$572&gt;K95))+1</f>
        <v>3</v>
      </c>
      <c r="M95" s="4" t="s">
        <v>19</v>
      </c>
      <c r="N95" s="4"/>
    </row>
    <row r="96" ht="20" customHeight="1" spans="1:14">
      <c r="A96" s="4">
        <f t="shared" si="13"/>
        <v>94</v>
      </c>
      <c r="B96" s="4" t="str">
        <f>VLOOKUP(D96,[1]Sheet1!$E:$F,2,FALSE)</f>
        <v>松滋市教育局</v>
      </c>
      <c r="C96" s="7" t="s">
        <v>193</v>
      </c>
      <c r="D96" s="4" t="s">
        <v>222</v>
      </c>
      <c r="E96" s="4" t="s">
        <v>229</v>
      </c>
      <c r="F96" s="4" t="s">
        <v>230</v>
      </c>
      <c r="G96" s="4">
        <v>1</v>
      </c>
      <c r="H96" s="4">
        <v>164.5</v>
      </c>
      <c r="I96" s="4">
        <f t="shared" si="9"/>
        <v>54.8333333333333</v>
      </c>
      <c r="J96" s="4"/>
      <c r="K96" s="9">
        <f t="shared" si="10"/>
        <v>54.8333333333333</v>
      </c>
      <c r="L96" s="4" cm="1">
        <f t="array" ref="L96">SUMPRODUCT(($D$3:$D$572=D96)*($K$3:$K$572&gt;K96))+1</f>
        <v>4</v>
      </c>
      <c r="M96" s="4" t="s">
        <v>39</v>
      </c>
      <c r="N96" s="4"/>
    </row>
    <row r="97" ht="20" customHeight="1" spans="1:14">
      <c r="A97" s="4">
        <f t="shared" si="13"/>
        <v>95</v>
      </c>
      <c r="B97" s="4" t="str">
        <f>VLOOKUP(D97,[1]Sheet1!$E:$F,2,FALSE)</f>
        <v>松滋市民政局</v>
      </c>
      <c r="C97" s="7" t="s">
        <v>231</v>
      </c>
      <c r="D97" s="4" t="s">
        <v>232</v>
      </c>
      <c r="E97" s="4" t="s">
        <v>233</v>
      </c>
      <c r="F97" s="4" t="s">
        <v>234</v>
      </c>
      <c r="G97" s="4">
        <v>2</v>
      </c>
      <c r="H97" s="4">
        <v>224</v>
      </c>
      <c r="I97" s="4">
        <f t="shared" si="9"/>
        <v>74.6666666666667</v>
      </c>
      <c r="J97" s="4">
        <v>5</v>
      </c>
      <c r="K97" s="9">
        <f t="shared" si="10"/>
        <v>79.6666666666667</v>
      </c>
      <c r="L97" s="4" cm="1">
        <f t="array" ref="L97">SUMPRODUCT(($D$3:$D$572=D97)*($K$3:$K$572&gt;K97))+1</f>
        <v>1</v>
      </c>
      <c r="M97" s="4" t="s">
        <v>19</v>
      </c>
      <c r="N97" s="4"/>
    </row>
    <row r="98" ht="20" customHeight="1" spans="1:14">
      <c r="A98" s="4">
        <f t="shared" si="13"/>
        <v>96</v>
      </c>
      <c r="B98" s="4" t="str">
        <f>VLOOKUP(D98,[1]Sheet1!$E:$F,2,FALSE)</f>
        <v>松滋市民政局</v>
      </c>
      <c r="C98" s="7" t="s">
        <v>231</v>
      </c>
      <c r="D98" s="4" t="s">
        <v>232</v>
      </c>
      <c r="E98" s="4" t="s">
        <v>235</v>
      </c>
      <c r="F98" s="4" t="s">
        <v>236</v>
      </c>
      <c r="G98" s="4">
        <v>2</v>
      </c>
      <c r="H98" s="4">
        <v>219</v>
      </c>
      <c r="I98" s="4">
        <f t="shared" si="9"/>
        <v>73</v>
      </c>
      <c r="J98" s="4"/>
      <c r="K98" s="9">
        <f t="shared" si="10"/>
        <v>73</v>
      </c>
      <c r="L98" s="4" cm="1">
        <f t="array" ref="L98">SUMPRODUCT(($D$3:$D$572=D98)*($K$3:$K$572&gt;K98))+1</f>
        <v>2</v>
      </c>
      <c r="M98" s="4" t="s">
        <v>19</v>
      </c>
      <c r="N98" s="4"/>
    </row>
    <row r="99" ht="20" customHeight="1" spans="1:14">
      <c r="A99" s="4">
        <f t="shared" si="13"/>
        <v>97</v>
      </c>
      <c r="B99" s="4" t="str">
        <f>VLOOKUP(D99,[1]Sheet1!$E:$F,2,FALSE)</f>
        <v>松滋市民政局</v>
      </c>
      <c r="C99" s="7" t="s">
        <v>231</v>
      </c>
      <c r="D99" s="4" t="s">
        <v>232</v>
      </c>
      <c r="E99" s="4" t="s">
        <v>237</v>
      </c>
      <c r="F99" s="4" t="s">
        <v>238</v>
      </c>
      <c r="G99" s="4">
        <v>2</v>
      </c>
      <c r="H99" s="4">
        <v>212.5</v>
      </c>
      <c r="I99" s="4">
        <f t="shared" si="9"/>
        <v>70.8333333333333</v>
      </c>
      <c r="J99" s="4"/>
      <c r="K99" s="9">
        <f t="shared" si="10"/>
        <v>70.8333333333333</v>
      </c>
      <c r="L99" s="4" cm="1">
        <f t="array" ref="L99">SUMPRODUCT(($D$3:$D$572=D99)*($K$3:$K$572&gt;K99))+1</f>
        <v>3</v>
      </c>
      <c r="M99" s="4" t="s">
        <v>19</v>
      </c>
      <c r="N99" s="4"/>
    </row>
    <row r="100" ht="20" customHeight="1" spans="1:14">
      <c r="A100" s="4">
        <f t="shared" si="13"/>
        <v>98</v>
      </c>
      <c r="B100" s="4" t="str">
        <f>VLOOKUP(D100,[1]Sheet1!$E:$F,2,FALSE)</f>
        <v>松滋市民政局</v>
      </c>
      <c r="C100" s="7" t="s">
        <v>231</v>
      </c>
      <c r="D100" s="4" t="s">
        <v>232</v>
      </c>
      <c r="E100" s="4" t="s">
        <v>239</v>
      </c>
      <c r="F100" s="4" t="s">
        <v>240</v>
      </c>
      <c r="G100" s="4">
        <v>2</v>
      </c>
      <c r="H100" s="4">
        <v>211.5</v>
      </c>
      <c r="I100" s="4">
        <f t="shared" si="9"/>
        <v>70.5</v>
      </c>
      <c r="J100" s="4"/>
      <c r="K100" s="9">
        <f t="shared" si="10"/>
        <v>70.5</v>
      </c>
      <c r="L100" s="4" cm="1">
        <f t="array" ref="L100">SUMPRODUCT(($D$3:$D$572=D100)*($K$3:$K$572&gt;K100))+1</f>
        <v>4</v>
      </c>
      <c r="M100" s="4" t="s">
        <v>19</v>
      </c>
      <c r="N100" s="4"/>
    </row>
    <row r="101" ht="20" customHeight="1" spans="1:14">
      <c r="A101" s="4">
        <f t="shared" si="13"/>
        <v>99</v>
      </c>
      <c r="B101" s="4" t="str">
        <f>VLOOKUP(D101,[1]Sheet1!$E:$F,2,FALSE)</f>
        <v>松滋市民政局</v>
      </c>
      <c r="C101" s="7" t="s">
        <v>231</v>
      </c>
      <c r="D101" s="4" t="s">
        <v>232</v>
      </c>
      <c r="E101" s="4" t="s">
        <v>241</v>
      </c>
      <c r="F101" s="4" t="s">
        <v>242</v>
      </c>
      <c r="G101" s="4">
        <v>2</v>
      </c>
      <c r="H101" s="4">
        <v>211</v>
      </c>
      <c r="I101" s="4">
        <f t="shared" si="9"/>
        <v>70.3333333333333</v>
      </c>
      <c r="J101" s="4"/>
      <c r="K101" s="9">
        <f t="shared" si="10"/>
        <v>70.3333333333333</v>
      </c>
      <c r="L101" s="4" cm="1">
        <f t="array" ref="L101">SUMPRODUCT(($D$3:$D$572=D101)*($K$3:$K$572&gt;K101))+1</f>
        <v>5</v>
      </c>
      <c r="M101" s="4" t="s">
        <v>19</v>
      </c>
      <c r="N101" s="4"/>
    </row>
    <row r="102" ht="20" customHeight="1" spans="1:14">
      <c r="A102" s="4">
        <f t="shared" si="13"/>
        <v>100</v>
      </c>
      <c r="B102" s="4" t="str">
        <f>VLOOKUP(D102,[1]Sheet1!$E:$F,2,FALSE)</f>
        <v>松滋市民政局</v>
      </c>
      <c r="C102" s="7" t="s">
        <v>231</v>
      </c>
      <c r="D102" s="4" t="s">
        <v>232</v>
      </c>
      <c r="E102" s="4" t="s">
        <v>243</v>
      </c>
      <c r="F102" s="4" t="s">
        <v>244</v>
      </c>
      <c r="G102" s="4">
        <v>2</v>
      </c>
      <c r="H102" s="4">
        <v>188</v>
      </c>
      <c r="I102" s="4">
        <f t="shared" si="9"/>
        <v>62.6666666666667</v>
      </c>
      <c r="J102" s="4">
        <v>5</v>
      </c>
      <c r="K102" s="9">
        <f t="shared" si="10"/>
        <v>67.6666666666667</v>
      </c>
      <c r="L102" s="4" cm="1">
        <f t="array" ref="L102">SUMPRODUCT(($D$3:$D$572=D102)*($K$3:$K$572&gt;K102))+1</f>
        <v>6</v>
      </c>
      <c r="M102" s="4" t="s">
        <v>30</v>
      </c>
      <c r="N102" s="4"/>
    </row>
    <row r="103" ht="20" customHeight="1" spans="1:14">
      <c r="A103" s="4">
        <f t="shared" si="13"/>
        <v>101</v>
      </c>
      <c r="B103" s="4" t="str">
        <f>VLOOKUP(D103,[1]Sheet1!$E:$F,2,FALSE)</f>
        <v>松滋市民政局</v>
      </c>
      <c r="C103" s="7" t="s">
        <v>231</v>
      </c>
      <c r="D103" s="4" t="s">
        <v>232</v>
      </c>
      <c r="E103" s="4" t="s">
        <v>245</v>
      </c>
      <c r="F103" s="4" t="s">
        <v>246</v>
      </c>
      <c r="G103" s="4">
        <v>2</v>
      </c>
      <c r="H103" s="4">
        <v>201</v>
      </c>
      <c r="I103" s="4">
        <f t="shared" si="9"/>
        <v>67</v>
      </c>
      <c r="J103" s="4"/>
      <c r="K103" s="9">
        <f t="shared" si="10"/>
        <v>67</v>
      </c>
      <c r="L103" s="4" cm="1">
        <f t="array" ref="L103">SUMPRODUCT(($D$3:$D$572=D103)*($K$3:$K$572&gt;K103))+1</f>
        <v>7</v>
      </c>
      <c r="M103" s="4" t="s">
        <v>39</v>
      </c>
      <c r="N103" s="4"/>
    </row>
    <row r="104" ht="20" customHeight="1" spans="1:14">
      <c r="A104" s="4">
        <f t="shared" ref="A104:A113" si="14">ROW()-2</f>
        <v>102</v>
      </c>
      <c r="B104" s="4" t="str">
        <f>VLOOKUP(D104,[1]Sheet1!$E:$F,2,FALSE)</f>
        <v>松滋市民政局</v>
      </c>
      <c r="C104" s="7" t="s">
        <v>247</v>
      </c>
      <c r="D104" s="4" t="s">
        <v>248</v>
      </c>
      <c r="E104" s="4" t="s">
        <v>249</v>
      </c>
      <c r="F104" s="4" t="s">
        <v>250</v>
      </c>
      <c r="G104" s="4">
        <v>2</v>
      </c>
      <c r="H104" s="4">
        <v>244</v>
      </c>
      <c r="I104" s="4">
        <f t="shared" si="9"/>
        <v>81.3333333333333</v>
      </c>
      <c r="J104" s="4"/>
      <c r="K104" s="9">
        <f t="shared" si="10"/>
        <v>81.3333333333333</v>
      </c>
      <c r="L104" s="4" cm="1">
        <f t="array" ref="L104">SUMPRODUCT(($D$3:$D$572=D104)*($K$3:$K$572&gt;K104))+1</f>
        <v>1</v>
      </c>
      <c r="M104" s="4" t="s">
        <v>19</v>
      </c>
      <c r="N104" s="4"/>
    </row>
    <row r="105" ht="20" customHeight="1" spans="1:14">
      <c r="A105" s="4">
        <f t="shared" si="14"/>
        <v>103</v>
      </c>
      <c r="B105" s="4" t="str">
        <f>VLOOKUP(D105,[1]Sheet1!$E:$F,2,FALSE)</f>
        <v>松滋市民政局</v>
      </c>
      <c r="C105" s="7" t="s">
        <v>247</v>
      </c>
      <c r="D105" s="4" t="s">
        <v>248</v>
      </c>
      <c r="E105" s="4" t="s">
        <v>251</v>
      </c>
      <c r="F105" s="4" t="s">
        <v>252</v>
      </c>
      <c r="G105" s="4">
        <v>2</v>
      </c>
      <c r="H105" s="4">
        <v>222</v>
      </c>
      <c r="I105" s="4">
        <f t="shared" si="9"/>
        <v>74</v>
      </c>
      <c r="J105" s="4"/>
      <c r="K105" s="9">
        <f t="shared" si="10"/>
        <v>74</v>
      </c>
      <c r="L105" s="4" cm="1">
        <f t="array" ref="L105">SUMPRODUCT(($D$3:$D$572=D105)*($K$3:$K$572&gt;K105))+1</f>
        <v>2</v>
      </c>
      <c r="M105" s="4" t="s">
        <v>30</v>
      </c>
      <c r="N105" s="4"/>
    </row>
    <row r="106" ht="20" customHeight="1" spans="1:14">
      <c r="A106" s="4">
        <f t="shared" si="14"/>
        <v>104</v>
      </c>
      <c r="B106" s="4" t="str">
        <f>VLOOKUP(D106,[1]Sheet1!$E:$F,2,FALSE)</f>
        <v>松滋市民政局</v>
      </c>
      <c r="C106" s="7" t="s">
        <v>247</v>
      </c>
      <c r="D106" s="4" t="s">
        <v>248</v>
      </c>
      <c r="E106" s="4" t="s">
        <v>253</v>
      </c>
      <c r="F106" s="4" t="s">
        <v>254</v>
      </c>
      <c r="G106" s="4">
        <v>2</v>
      </c>
      <c r="H106" s="4">
        <v>216.5</v>
      </c>
      <c r="I106" s="4">
        <f t="shared" si="9"/>
        <v>72.1666666666667</v>
      </c>
      <c r="J106" s="4"/>
      <c r="K106" s="9">
        <f t="shared" si="10"/>
        <v>72.1666666666667</v>
      </c>
      <c r="L106" s="4" cm="1">
        <f t="array" ref="L106">SUMPRODUCT(($D$3:$D$572=D106)*($K$3:$K$572&gt;K106))+1</f>
        <v>3</v>
      </c>
      <c r="M106" s="4" t="s">
        <v>19</v>
      </c>
      <c r="N106" s="4"/>
    </row>
    <row r="107" ht="20" customHeight="1" spans="1:14">
      <c r="A107" s="4">
        <f t="shared" si="14"/>
        <v>105</v>
      </c>
      <c r="B107" s="4" t="str">
        <f>VLOOKUP(D107,[1]Sheet1!$E:$F,2,FALSE)</f>
        <v>松滋市民政局</v>
      </c>
      <c r="C107" s="7" t="s">
        <v>247</v>
      </c>
      <c r="D107" s="4" t="s">
        <v>248</v>
      </c>
      <c r="E107" s="4" t="s">
        <v>255</v>
      </c>
      <c r="F107" s="4" t="s">
        <v>256</v>
      </c>
      <c r="G107" s="4">
        <v>2</v>
      </c>
      <c r="H107" s="4">
        <v>214</v>
      </c>
      <c r="I107" s="4">
        <f t="shared" si="9"/>
        <v>71.3333333333333</v>
      </c>
      <c r="J107" s="4"/>
      <c r="K107" s="9">
        <f t="shared" si="10"/>
        <v>71.3333333333333</v>
      </c>
      <c r="L107" s="4" cm="1">
        <f t="array" ref="L107">SUMPRODUCT(($D$3:$D$572=D107)*($K$3:$K$572&gt;K107))+1</f>
        <v>4</v>
      </c>
      <c r="M107" s="4" t="s">
        <v>19</v>
      </c>
      <c r="N107" s="4"/>
    </row>
    <row r="108" ht="20" customHeight="1" spans="1:14">
      <c r="A108" s="4">
        <f t="shared" si="14"/>
        <v>106</v>
      </c>
      <c r="B108" s="4" t="str">
        <f>VLOOKUP(D108,[1]Sheet1!$E:$F,2,FALSE)</f>
        <v>松滋市民政局</v>
      </c>
      <c r="C108" s="7" t="s">
        <v>247</v>
      </c>
      <c r="D108" s="4" t="s">
        <v>248</v>
      </c>
      <c r="E108" s="4" t="s">
        <v>257</v>
      </c>
      <c r="F108" s="4" t="s">
        <v>258</v>
      </c>
      <c r="G108" s="4">
        <v>2</v>
      </c>
      <c r="H108" s="4">
        <v>212</v>
      </c>
      <c r="I108" s="4">
        <f t="shared" si="9"/>
        <v>70.6666666666667</v>
      </c>
      <c r="J108" s="4"/>
      <c r="K108" s="9">
        <f t="shared" si="10"/>
        <v>70.6666666666667</v>
      </c>
      <c r="L108" s="4" cm="1">
        <f t="array" ref="L108">SUMPRODUCT(($D$3:$D$572=D108)*($K$3:$K$572&gt;K108))+1</f>
        <v>5</v>
      </c>
      <c r="M108" s="4" t="s">
        <v>19</v>
      </c>
      <c r="N108" s="4"/>
    </row>
    <row r="109" ht="20" customHeight="1" spans="1:14">
      <c r="A109" s="4">
        <f t="shared" si="14"/>
        <v>107</v>
      </c>
      <c r="B109" s="4" t="str">
        <f>VLOOKUP(D109,[1]Sheet1!$E:$F,2,FALSE)</f>
        <v>松滋市民政局</v>
      </c>
      <c r="C109" s="7" t="s">
        <v>247</v>
      </c>
      <c r="D109" s="4" t="s">
        <v>248</v>
      </c>
      <c r="E109" s="4" t="s">
        <v>259</v>
      </c>
      <c r="F109" s="4" t="s">
        <v>260</v>
      </c>
      <c r="G109" s="4">
        <v>2</v>
      </c>
      <c r="H109" s="4">
        <v>211</v>
      </c>
      <c r="I109" s="4">
        <f t="shared" si="9"/>
        <v>70.3333333333333</v>
      </c>
      <c r="J109" s="4"/>
      <c r="K109" s="9">
        <f t="shared" si="10"/>
        <v>70.3333333333333</v>
      </c>
      <c r="L109" s="4" cm="1">
        <f t="array" ref="L109">SUMPRODUCT(($D$3:$D$572=D109)*($K$3:$K$572&gt;K109))+1</f>
        <v>6</v>
      </c>
      <c r="M109" s="4" t="s">
        <v>19</v>
      </c>
      <c r="N109" s="4"/>
    </row>
    <row r="110" ht="20" customHeight="1" spans="1:14">
      <c r="A110" s="4">
        <f t="shared" si="14"/>
        <v>108</v>
      </c>
      <c r="B110" s="4" t="str">
        <f>VLOOKUP(D110,[1]Sheet1!$E:$F,2,FALSE)</f>
        <v>松滋市民政局</v>
      </c>
      <c r="C110" s="7" t="s">
        <v>247</v>
      </c>
      <c r="D110" s="4" t="s">
        <v>248</v>
      </c>
      <c r="E110" s="4" t="s">
        <v>261</v>
      </c>
      <c r="F110" s="4" t="s">
        <v>262</v>
      </c>
      <c r="G110" s="4">
        <v>2</v>
      </c>
      <c r="H110" s="4">
        <v>207.5</v>
      </c>
      <c r="I110" s="4">
        <f t="shared" si="9"/>
        <v>69.1666666666667</v>
      </c>
      <c r="J110" s="4"/>
      <c r="K110" s="9">
        <f t="shared" si="10"/>
        <v>69.1666666666667</v>
      </c>
      <c r="L110" s="4" cm="1">
        <f t="array" ref="L110">SUMPRODUCT(($D$3:$D$572=D110)*($K$3:$K$572&gt;K110))+1</f>
        <v>7</v>
      </c>
      <c r="M110" s="4" t="s">
        <v>39</v>
      </c>
      <c r="N110" s="4"/>
    </row>
    <row r="111" ht="20" customHeight="1" spans="1:14">
      <c r="A111" s="4">
        <f t="shared" si="14"/>
        <v>109</v>
      </c>
      <c r="B111" s="4" t="str">
        <f>VLOOKUP(D111,[1]Sheet1!$E:$F,2,FALSE)</f>
        <v>松滋市民政局</v>
      </c>
      <c r="C111" s="7" t="s">
        <v>263</v>
      </c>
      <c r="D111" s="4" t="s">
        <v>264</v>
      </c>
      <c r="E111" s="4" t="s">
        <v>265</v>
      </c>
      <c r="F111" s="4" t="s">
        <v>266</v>
      </c>
      <c r="G111" s="4">
        <v>1</v>
      </c>
      <c r="H111" s="4">
        <v>206</v>
      </c>
      <c r="I111" s="4">
        <f t="shared" si="9"/>
        <v>68.6666666666667</v>
      </c>
      <c r="J111" s="4"/>
      <c r="K111" s="9">
        <f t="shared" si="10"/>
        <v>68.6666666666667</v>
      </c>
      <c r="L111" s="4" cm="1">
        <f t="array" ref="L111">SUMPRODUCT(($D$3:$D$572=D111)*($K$3:$K$572&gt;K111))+1</f>
        <v>1</v>
      </c>
      <c r="M111" s="4" t="s">
        <v>19</v>
      </c>
      <c r="N111" s="4"/>
    </row>
    <row r="112" ht="20" customHeight="1" spans="1:14">
      <c r="A112" s="4">
        <f t="shared" si="14"/>
        <v>110</v>
      </c>
      <c r="B112" s="4" t="str">
        <f>VLOOKUP(D112,[1]Sheet1!$E:$F,2,FALSE)</f>
        <v>松滋市民政局</v>
      </c>
      <c r="C112" s="7" t="s">
        <v>263</v>
      </c>
      <c r="D112" s="4" t="s">
        <v>264</v>
      </c>
      <c r="E112" s="4" t="s">
        <v>267</v>
      </c>
      <c r="F112" s="4" t="s">
        <v>268</v>
      </c>
      <c r="G112" s="4">
        <v>1</v>
      </c>
      <c r="H112" s="4">
        <v>190.5</v>
      </c>
      <c r="I112" s="4">
        <f t="shared" si="9"/>
        <v>63.5</v>
      </c>
      <c r="J112" s="4"/>
      <c r="K112" s="9">
        <f t="shared" si="10"/>
        <v>63.5</v>
      </c>
      <c r="L112" s="4" cm="1">
        <f t="array" ref="L112">SUMPRODUCT(($D$3:$D$572=D112)*($K$3:$K$572&gt;K112))+1</f>
        <v>2</v>
      </c>
      <c r="M112" s="4" t="s">
        <v>19</v>
      </c>
      <c r="N112" s="4"/>
    </row>
    <row r="113" ht="20" customHeight="1" spans="1:14">
      <c r="A113" s="4">
        <f t="shared" si="14"/>
        <v>111</v>
      </c>
      <c r="B113" s="4" t="str">
        <f>VLOOKUP(D113,[1]Sheet1!$E:$F,2,FALSE)</f>
        <v>松滋市民政局</v>
      </c>
      <c r="C113" s="7" t="s">
        <v>263</v>
      </c>
      <c r="D113" s="4" t="s">
        <v>264</v>
      </c>
      <c r="E113" s="4" t="s">
        <v>269</v>
      </c>
      <c r="F113" s="4" t="s">
        <v>270</v>
      </c>
      <c r="G113" s="4">
        <v>1</v>
      </c>
      <c r="H113" s="4">
        <v>184.5</v>
      </c>
      <c r="I113" s="4">
        <f t="shared" si="9"/>
        <v>61.5</v>
      </c>
      <c r="J113" s="4"/>
      <c r="K113" s="9">
        <f t="shared" si="10"/>
        <v>61.5</v>
      </c>
      <c r="L113" s="4" cm="1">
        <f t="array" ref="L113">SUMPRODUCT(($D$3:$D$572=D113)*($K$3:$K$572&gt;K113))+1</f>
        <v>3</v>
      </c>
      <c r="M113" s="4" t="s">
        <v>19</v>
      </c>
      <c r="N113" s="4"/>
    </row>
    <row r="114" ht="20" customHeight="1" spans="1:14">
      <c r="A114" s="4">
        <f t="shared" ref="A114:A123" si="15">ROW()-2</f>
        <v>112</v>
      </c>
      <c r="B114" s="4" t="str">
        <f>VLOOKUP(D114,[1]Sheet1!$E:$F,2,FALSE)</f>
        <v>松滋市民政局</v>
      </c>
      <c r="C114" s="7" t="s">
        <v>271</v>
      </c>
      <c r="D114" s="4" t="s">
        <v>272</v>
      </c>
      <c r="E114" s="4" t="s">
        <v>273</v>
      </c>
      <c r="F114" s="4" t="s">
        <v>274</v>
      </c>
      <c r="G114" s="4">
        <v>1</v>
      </c>
      <c r="H114" s="4">
        <v>196.5</v>
      </c>
      <c r="I114" s="4">
        <f t="shared" si="9"/>
        <v>65.5</v>
      </c>
      <c r="J114" s="4">
        <v>5</v>
      </c>
      <c r="K114" s="9">
        <f t="shared" si="10"/>
        <v>70.5</v>
      </c>
      <c r="L114" s="4" cm="1">
        <f t="array" ref="L114">SUMPRODUCT(($D$3:$D$572=D114)*($K$3:$K$572&gt;K114))+1</f>
        <v>1</v>
      </c>
      <c r="M114" s="4" t="s">
        <v>19</v>
      </c>
      <c r="N114" s="4"/>
    </row>
    <row r="115" ht="20" customHeight="1" spans="1:14">
      <c r="A115" s="4">
        <f t="shared" si="15"/>
        <v>113</v>
      </c>
      <c r="B115" s="4" t="str">
        <f>VLOOKUP(D115,[1]Sheet1!$E:$F,2,FALSE)</f>
        <v>松滋市民政局</v>
      </c>
      <c r="C115" s="7" t="s">
        <v>271</v>
      </c>
      <c r="D115" s="4" t="s">
        <v>272</v>
      </c>
      <c r="E115" s="4" t="s">
        <v>275</v>
      </c>
      <c r="F115" s="4" t="s">
        <v>276</v>
      </c>
      <c r="G115" s="4">
        <v>1</v>
      </c>
      <c r="H115" s="4">
        <v>207</v>
      </c>
      <c r="I115" s="4">
        <f t="shared" si="9"/>
        <v>69</v>
      </c>
      <c r="J115" s="4"/>
      <c r="K115" s="9">
        <f t="shared" si="10"/>
        <v>69</v>
      </c>
      <c r="L115" s="4" cm="1">
        <f t="array" ref="L115">SUMPRODUCT(($D$3:$D$572=D115)*($K$3:$K$572&gt;K115))+1</f>
        <v>2</v>
      </c>
      <c r="M115" s="4" t="s">
        <v>19</v>
      </c>
      <c r="N115" s="4"/>
    </row>
    <row r="116" ht="20" customHeight="1" spans="1:14">
      <c r="A116" s="4">
        <f t="shared" si="15"/>
        <v>114</v>
      </c>
      <c r="B116" s="4" t="str">
        <f>VLOOKUP(D116,[1]Sheet1!$E:$F,2,FALSE)</f>
        <v>松滋市民政局</v>
      </c>
      <c r="C116" s="7" t="s">
        <v>271</v>
      </c>
      <c r="D116" s="4" t="s">
        <v>272</v>
      </c>
      <c r="E116" s="4" t="s">
        <v>277</v>
      </c>
      <c r="F116" s="4" t="s">
        <v>278</v>
      </c>
      <c r="G116" s="4">
        <v>1</v>
      </c>
      <c r="H116" s="4">
        <v>206.5</v>
      </c>
      <c r="I116" s="4">
        <f t="shared" si="9"/>
        <v>68.8333333333333</v>
      </c>
      <c r="J116" s="4"/>
      <c r="K116" s="9">
        <f t="shared" si="10"/>
        <v>68.8333333333333</v>
      </c>
      <c r="L116" s="4" cm="1">
        <f t="array" ref="L116">SUMPRODUCT(($D$3:$D$572=D116)*($K$3:$K$572&gt;K116))+1</f>
        <v>3</v>
      </c>
      <c r="M116" s="4" t="s">
        <v>19</v>
      </c>
      <c r="N116" s="4"/>
    </row>
    <row r="117" ht="20" customHeight="1" spans="1:14">
      <c r="A117" s="4">
        <f t="shared" si="15"/>
        <v>115</v>
      </c>
      <c r="B117" s="4" t="str">
        <f>VLOOKUP(D117,[1]Sheet1!$E:$F,2,FALSE)</f>
        <v>松滋市财政局</v>
      </c>
      <c r="C117" s="7" t="s">
        <v>279</v>
      </c>
      <c r="D117" s="4" t="s">
        <v>280</v>
      </c>
      <c r="E117" s="4" t="s">
        <v>281</v>
      </c>
      <c r="F117" s="4" t="s">
        <v>282</v>
      </c>
      <c r="G117" s="4">
        <v>2</v>
      </c>
      <c r="H117" s="4">
        <v>222.5</v>
      </c>
      <c r="I117" s="4">
        <f t="shared" ref="I117:I133" si="16">SUM(H117/3)</f>
        <v>74.1666666666667</v>
      </c>
      <c r="J117" s="4"/>
      <c r="K117" s="9">
        <f t="shared" ref="K117:K129" si="17">SUM(I117+J117)</f>
        <v>74.1666666666667</v>
      </c>
      <c r="L117" s="4" cm="1">
        <f t="array" ref="L117">SUMPRODUCT(($D$3:$D$572=D117)*($K$3:$K$572&gt;K117))+1</f>
        <v>1</v>
      </c>
      <c r="M117" s="4" t="s">
        <v>19</v>
      </c>
      <c r="N117" s="4"/>
    </row>
    <row r="118" ht="20" customHeight="1" spans="1:14">
      <c r="A118" s="4">
        <f t="shared" si="15"/>
        <v>116</v>
      </c>
      <c r="B118" s="4" t="str">
        <f>VLOOKUP(D118,[1]Sheet1!$E:$F,2,FALSE)</f>
        <v>松滋市财政局</v>
      </c>
      <c r="C118" s="7" t="s">
        <v>279</v>
      </c>
      <c r="D118" s="4" t="s">
        <v>280</v>
      </c>
      <c r="E118" s="4" t="s">
        <v>283</v>
      </c>
      <c r="F118" s="4" t="s">
        <v>284</v>
      </c>
      <c r="G118" s="4">
        <v>2</v>
      </c>
      <c r="H118" s="4">
        <v>208</v>
      </c>
      <c r="I118" s="4">
        <f t="shared" si="16"/>
        <v>69.3333333333333</v>
      </c>
      <c r="J118" s="4"/>
      <c r="K118" s="9">
        <f t="shared" si="17"/>
        <v>69.3333333333333</v>
      </c>
      <c r="L118" s="4" cm="1">
        <f t="array" ref="L118">SUMPRODUCT(($D$3:$D$572=D118)*($K$3:$K$572&gt;K118))+1</f>
        <v>2</v>
      </c>
      <c r="M118" s="4" t="s">
        <v>19</v>
      </c>
      <c r="N118" s="4"/>
    </row>
    <row r="119" ht="20" customHeight="1" spans="1:14">
      <c r="A119" s="4">
        <f t="shared" si="15"/>
        <v>117</v>
      </c>
      <c r="B119" s="4" t="str">
        <f>VLOOKUP(D119,[1]Sheet1!$E:$F,2,FALSE)</f>
        <v>松滋市财政局</v>
      </c>
      <c r="C119" s="7" t="s">
        <v>279</v>
      </c>
      <c r="D119" s="4" t="s">
        <v>280</v>
      </c>
      <c r="E119" s="4" t="s">
        <v>285</v>
      </c>
      <c r="F119" s="4" t="s">
        <v>286</v>
      </c>
      <c r="G119" s="4">
        <v>2</v>
      </c>
      <c r="H119" s="4">
        <v>207.5</v>
      </c>
      <c r="I119" s="4">
        <f t="shared" si="16"/>
        <v>69.1666666666667</v>
      </c>
      <c r="J119" s="4"/>
      <c r="K119" s="9">
        <f t="shared" si="17"/>
        <v>69.1666666666667</v>
      </c>
      <c r="L119" s="4" cm="1">
        <f t="array" ref="L119">SUMPRODUCT(($D$3:$D$572=D119)*($K$3:$K$572&gt;K119))+1</f>
        <v>3</v>
      </c>
      <c r="M119" s="4" t="s">
        <v>19</v>
      </c>
      <c r="N119" s="4"/>
    </row>
    <row r="120" ht="20" customHeight="1" spans="1:14">
      <c r="A120" s="4">
        <f t="shared" si="15"/>
        <v>118</v>
      </c>
      <c r="B120" s="4" t="str">
        <f>VLOOKUP(D120,[1]Sheet1!$E:$F,2,FALSE)</f>
        <v>松滋市财政局</v>
      </c>
      <c r="C120" s="7" t="s">
        <v>279</v>
      </c>
      <c r="D120" s="4" t="s">
        <v>280</v>
      </c>
      <c r="E120" s="4" t="s">
        <v>287</v>
      </c>
      <c r="F120" s="4" t="s">
        <v>288</v>
      </c>
      <c r="G120" s="4">
        <v>2</v>
      </c>
      <c r="H120" s="4">
        <v>197.5</v>
      </c>
      <c r="I120" s="4">
        <f t="shared" si="16"/>
        <v>65.8333333333333</v>
      </c>
      <c r="J120" s="4"/>
      <c r="K120" s="9">
        <f t="shared" si="17"/>
        <v>65.8333333333333</v>
      </c>
      <c r="L120" s="4" cm="1">
        <f t="array" ref="L120">SUMPRODUCT(($D$3:$D$572=D120)*($K$3:$K$572&gt;K120))+1</f>
        <v>4</v>
      </c>
      <c r="M120" s="4" t="s">
        <v>19</v>
      </c>
      <c r="N120" s="4"/>
    </row>
    <row r="121" ht="20" customHeight="1" spans="1:14">
      <c r="A121" s="4">
        <f t="shared" si="15"/>
        <v>119</v>
      </c>
      <c r="B121" s="4" t="str">
        <f>VLOOKUP(D121,[1]Sheet1!$E:$F,2,FALSE)</f>
        <v>松滋市财政局</v>
      </c>
      <c r="C121" s="7" t="s">
        <v>279</v>
      </c>
      <c r="D121" s="4" t="s">
        <v>280</v>
      </c>
      <c r="E121" s="4" t="s">
        <v>289</v>
      </c>
      <c r="F121" s="4" t="s">
        <v>290</v>
      </c>
      <c r="G121" s="4">
        <v>2</v>
      </c>
      <c r="H121" s="4">
        <v>194.5</v>
      </c>
      <c r="I121" s="4">
        <f t="shared" si="16"/>
        <v>64.8333333333333</v>
      </c>
      <c r="J121" s="4"/>
      <c r="K121" s="9">
        <f t="shared" si="17"/>
        <v>64.8333333333333</v>
      </c>
      <c r="L121" s="4" cm="1">
        <f t="array" ref="L121">SUMPRODUCT(($D$3:$D$572=D121)*($K$3:$K$572&gt;K121))+1</f>
        <v>5</v>
      </c>
      <c r="M121" s="4" t="s">
        <v>19</v>
      </c>
      <c r="N121" s="4"/>
    </row>
    <row r="122" ht="20" customHeight="1" spans="1:14">
      <c r="A122" s="4">
        <f t="shared" si="15"/>
        <v>120</v>
      </c>
      <c r="B122" s="4" t="str">
        <f>VLOOKUP(D122,[1]Sheet1!$E:$F,2,FALSE)</f>
        <v>松滋市财政局</v>
      </c>
      <c r="C122" s="7" t="s">
        <v>279</v>
      </c>
      <c r="D122" s="4" t="s">
        <v>280</v>
      </c>
      <c r="E122" s="4" t="s">
        <v>291</v>
      </c>
      <c r="F122" s="4" t="s">
        <v>292</v>
      </c>
      <c r="G122" s="4">
        <v>2</v>
      </c>
      <c r="H122" s="4">
        <v>193.5</v>
      </c>
      <c r="I122" s="4">
        <f t="shared" si="16"/>
        <v>64.5</v>
      </c>
      <c r="J122" s="4"/>
      <c r="K122" s="9">
        <f t="shared" si="17"/>
        <v>64.5</v>
      </c>
      <c r="L122" s="4" cm="1">
        <f t="array" ref="L122">SUMPRODUCT(($D$3:$D$572=D122)*($K$3:$K$572&gt;K122))+1</f>
        <v>6</v>
      </c>
      <c r="M122" s="4" t="s">
        <v>19</v>
      </c>
      <c r="N122" s="4"/>
    </row>
    <row r="123" ht="20" customHeight="1" spans="1:14">
      <c r="A123" s="4">
        <f t="shared" si="15"/>
        <v>121</v>
      </c>
      <c r="B123" s="4" t="str">
        <f>VLOOKUP(D123,[1]Sheet1!$E:$F,2,FALSE)</f>
        <v>松滋市财政局</v>
      </c>
      <c r="C123" s="7" t="s">
        <v>293</v>
      </c>
      <c r="D123" s="4" t="s">
        <v>294</v>
      </c>
      <c r="E123" s="4" t="s">
        <v>295</v>
      </c>
      <c r="F123" s="4" t="s">
        <v>296</v>
      </c>
      <c r="G123" s="4">
        <v>6</v>
      </c>
      <c r="H123" s="4">
        <v>199</v>
      </c>
      <c r="I123" s="4">
        <f t="shared" ref="I123:I164" si="18">SUM(H123/3)</f>
        <v>66.3333333333333</v>
      </c>
      <c r="J123" s="4">
        <v>5</v>
      </c>
      <c r="K123" s="9">
        <f t="shared" ref="K123:K164" si="19">SUM(I123+J123)</f>
        <v>71.3333333333333</v>
      </c>
      <c r="L123" s="4" cm="1">
        <f t="array" ref="L123">SUMPRODUCT(($D$3:$D$572=D123)*($K$3:$K$572&gt;K123))+1</f>
        <v>1</v>
      </c>
      <c r="M123" s="4" t="s">
        <v>19</v>
      </c>
      <c r="N123" s="4"/>
    </row>
    <row r="124" ht="20" customHeight="1" spans="1:14">
      <c r="A124" s="4">
        <f t="shared" ref="A124:A133" si="20">ROW()-2</f>
        <v>122</v>
      </c>
      <c r="B124" s="4" t="str">
        <f>VLOOKUP(D124,[1]Sheet1!$E:$F,2,FALSE)</f>
        <v>松滋市财政局</v>
      </c>
      <c r="C124" s="7" t="s">
        <v>293</v>
      </c>
      <c r="D124" s="4" t="s">
        <v>294</v>
      </c>
      <c r="E124" s="4" t="s">
        <v>297</v>
      </c>
      <c r="F124" s="4" t="s">
        <v>298</v>
      </c>
      <c r="G124" s="4">
        <v>6</v>
      </c>
      <c r="H124" s="4">
        <v>213.5</v>
      </c>
      <c r="I124" s="4">
        <f t="shared" si="18"/>
        <v>71.1666666666667</v>
      </c>
      <c r="J124" s="4"/>
      <c r="K124" s="9">
        <f t="shared" si="19"/>
        <v>71.1666666666667</v>
      </c>
      <c r="L124" s="4" cm="1">
        <f t="array" ref="L124">SUMPRODUCT(($D$3:$D$572=D124)*($K$3:$K$572&gt;K124))+1</f>
        <v>2</v>
      </c>
      <c r="M124" s="4" t="s">
        <v>19</v>
      </c>
      <c r="N124" s="4"/>
    </row>
    <row r="125" ht="20" customHeight="1" spans="1:14">
      <c r="A125" s="4">
        <f t="shared" si="20"/>
        <v>123</v>
      </c>
      <c r="B125" s="4" t="str">
        <f>VLOOKUP(D125,[1]Sheet1!$E:$F,2,FALSE)</f>
        <v>松滋市财政局</v>
      </c>
      <c r="C125" s="7" t="s">
        <v>293</v>
      </c>
      <c r="D125" s="4" t="s">
        <v>294</v>
      </c>
      <c r="E125" s="4" t="s">
        <v>299</v>
      </c>
      <c r="F125" s="4" t="s">
        <v>300</v>
      </c>
      <c r="G125" s="4">
        <v>6</v>
      </c>
      <c r="H125" s="4">
        <v>212.5</v>
      </c>
      <c r="I125" s="4">
        <f t="shared" si="18"/>
        <v>70.8333333333333</v>
      </c>
      <c r="J125" s="4"/>
      <c r="K125" s="9">
        <f t="shared" si="19"/>
        <v>70.8333333333333</v>
      </c>
      <c r="L125" s="4" cm="1">
        <f t="array" ref="L125">SUMPRODUCT(($D$3:$D$572=D125)*($K$3:$K$572&gt;K125))+1</f>
        <v>3</v>
      </c>
      <c r="M125" s="4" t="s">
        <v>19</v>
      </c>
      <c r="N125" s="4"/>
    </row>
    <row r="126" ht="20" customHeight="1" spans="1:14">
      <c r="A126" s="4">
        <f t="shared" si="20"/>
        <v>124</v>
      </c>
      <c r="B126" s="4" t="str">
        <f>VLOOKUP(D126,[1]Sheet1!$E:$F,2,FALSE)</f>
        <v>松滋市财政局</v>
      </c>
      <c r="C126" s="7" t="s">
        <v>293</v>
      </c>
      <c r="D126" s="4" t="s">
        <v>294</v>
      </c>
      <c r="E126" s="4" t="s">
        <v>301</v>
      </c>
      <c r="F126" s="4" t="s">
        <v>302</v>
      </c>
      <c r="G126" s="4">
        <v>6</v>
      </c>
      <c r="H126" s="4">
        <v>212</v>
      </c>
      <c r="I126" s="4">
        <f t="shared" si="18"/>
        <v>70.6666666666667</v>
      </c>
      <c r="J126" s="4"/>
      <c r="K126" s="9">
        <f t="shared" si="19"/>
        <v>70.6666666666667</v>
      </c>
      <c r="L126" s="4" cm="1">
        <f t="array" ref="L126">SUMPRODUCT(($D$3:$D$572=D126)*($K$3:$K$572&gt;K126))+1</f>
        <v>4</v>
      </c>
      <c r="M126" s="4" t="s">
        <v>19</v>
      </c>
      <c r="N126" s="4"/>
    </row>
    <row r="127" ht="20" customHeight="1" spans="1:14">
      <c r="A127" s="4">
        <f t="shared" si="20"/>
        <v>125</v>
      </c>
      <c r="B127" s="4" t="str">
        <f>VLOOKUP(D127,[1]Sheet1!$E:$F,2,FALSE)</f>
        <v>松滋市财政局</v>
      </c>
      <c r="C127" s="7" t="s">
        <v>293</v>
      </c>
      <c r="D127" s="4" t="s">
        <v>294</v>
      </c>
      <c r="E127" s="4" t="s">
        <v>303</v>
      </c>
      <c r="F127" s="4" t="s">
        <v>304</v>
      </c>
      <c r="G127" s="4">
        <v>6</v>
      </c>
      <c r="H127" s="4">
        <v>211.5</v>
      </c>
      <c r="I127" s="4">
        <f t="shared" si="18"/>
        <v>70.5</v>
      </c>
      <c r="J127" s="4"/>
      <c r="K127" s="9">
        <f t="shared" si="19"/>
        <v>70.5</v>
      </c>
      <c r="L127" s="4" cm="1">
        <f t="array" ref="L127">SUMPRODUCT(($D$3:$D$572=D127)*($K$3:$K$572&gt;K127))+1</f>
        <v>5</v>
      </c>
      <c r="M127" s="4" t="s">
        <v>30</v>
      </c>
      <c r="N127" s="4"/>
    </row>
    <row r="128" ht="20" customHeight="1" spans="1:14">
      <c r="A128" s="4">
        <f t="shared" si="20"/>
        <v>126</v>
      </c>
      <c r="B128" s="4" t="str">
        <f>VLOOKUP(D128,[1]Sheet1!$E:$F,2,FALSE)</f>
        <v>松滋市财政局</v>
      </c>
      <c r="C128" s="7" t="s">
        <v>293</v>
      </c>
      <c r="D128" s="4" t="s">
        <v>294</v>
      </c>
      <c r="E128" s="4" t="s">
        <v>305</v>
      </c>
      <c r="F128" s="4" t="s">
        <v>306</v>
      </c>
      <c r="G128" s="4">
        <v>6</v>
      </c>
      <c r="H128" s="4">
        <v>209.5</v>
      </c>
      <c r="I128" s="4">
        <f t="shared" si="18"/>
        <v>69.8333333333333</v>
      </c>
      <c r="J128" s="4"/>
      <c r="K128" s="9">
        <f t="shared" si="19"/>
        <v>69.8333333333333</v>
      </c>
      <c r="L128" s="4" cm="1">
        <f t="array" ref="L128">SUMPRODUCT(($D$3:$D$572=D128)*($K$3:$K$572&gt;K128))+1</f>
        <v>6</v>
      </c>
      <c r="M128" s="4" t="s">
        <v>19</v>
      </c>
      <c r="N128" s="4"/>
    </row>
    <row r="129" ht="20" customHeight="1" spans="1:14">
      <c r="A129" s="4">
        <f t="shared" si="20"/>
        <v>127</v>
      </c>
      <c r="B129" s="4" t="str">
        <f>VLOOKUP(D129,[1]Sheet1!$E:$F,2,FALSE)</f>
        <v>松滋市财政局</v>
      </c>
      <c r="C129" s="7" t="s">
        <v>293</v>
      </c>
      <c r="D129" s="4" t="s">
        <v>294</v>
      </c>
      <c r="E129" s="4" t="s">
        <v>307</v>
      </c>
      <c r="F129" s="4" t="s">
        <v>308</v>
      </c>
      <c r="G129" s="4">
        <v>6</v>
      </c>
      <c r="H129" s="4">
        <v>205.5</v>
      </c>
      <c r="I129" s="4">
        <f t="shared" si="18"/>
        <v>68.5</v>
      </c>
      <c r="J129" s="4"/>
      <c r="K129" s="9">
        <f t="shared" si="19"/>
        <v>68.5</v>
      </c>
      <c r="L129" s="4" cm="1">
        <f t="array" ref="L129">SUMPRODUCT(($D$3:$D$572=D129)*($K$3:$K$572&gt;K129))+1</f>
        <v>7</v>
      </c>
      <c r="M129" s="4" t="s">
        <v>19</v>
      </c>
      <c r="N129" s="4"/>
    </row>
    <row r="130" ht="20" customHeight="1" spans="1:14">
      <c r="A130" s="4">
        <f t="shared" si="20"/>
        <v>128</v>
      </c>
      <c r="B130" s="4" t="str">
        <f>VLOOKUP(D130,[1]Sheet1!$E:$F,2,FALSE)</f>
        <v>松滋市财政局</v>
      </c>
      <c r="C130" s="7" t="s">
        <v>293</v>
      </c>
      <c r="D130" s="4" t="s">
        <v>294</v>
      </c>
      <c r="E130" s="4" t="s">
        <v>309</v>
      </c>
      <c r="F130" s="4" t="s">
        <v>310</v>
      </c>
      <c r="G130" s="4">
        <v>6</v>
      </c>
      <c r="H130" s="4">
        <v>204.5</v>
      </c>
      <c r="I130" s="4">
        <f t="shared" si="18"/>
        <v>68.1666666666667</v>
      </c>
      <c r="J130" s="4"/>
      <c r="K130" s="9">
        <f t="shared" si="19"/>
        <v>68.1666666666667</v>
      </c>
      <c r="L130" s="4" cm="1">
        <f t="array" ref="L130">SUMPRODUCT(($D$3:$D$572=D130)*($K$3:$K$572&gt;K130))+1</f>
        <v>8</v>
      </c>
      <c r="M130" s="4" t="s">
        <v>30</v>
      </c>
      <c r="N130" s="4"/>
    </row>
    <row r="131" ht="20" customHeight="1" spans="1:14">
      <c r="A131" s="4">
        <f t="shared" si="20"/>
        <v>129</v>
      </c>
      <c r="B131" s="4" t="str">
        <f>VLOOKUP(D131,[1]Sheet1!$E:$F,2,FALSE)</f>
        <v>松滋市财政局</v>
      </c>
      <c r="C131" s="7" t="s">
        <v>293</v>
      </c>
      <c r="D131" s="4" t="s">
        <v>294</v>
      </c>
      <c r="E131" s="4" t="s">
        <v>311</v>
      </c>
      <c r="F131" s="4" t="s">
        <v>312</v>
      </c>
      <c r="G131" s="4">
        <v>6</v>
      </c>
      <c r="H131" s="4">
        <v>204.5</v>
      </c>
      <c r="I131" s="4">
        <f t="shared" si="18"/>
        <v>68.1666666666667</v>
      </c>
      <c r="J131" s="4"/>
      <c r="K131" s="9">
        <f t="shared" si="19"/>
        <v>68.1666666666667</v>
      </c>
      <c r="L131" s="4" cm="1">
        <f t="array" ref="L131">SUMPRODUCT(($D$3:$D$572=D131)*($K$3:$K$572&gt;K131))+1</f>
        <v>8</v>
      </c>
      <c r="M131" s="4" t="s">
        <v>19</v>
      </c>
      <c r="N131" s="4"/>
    </row>
    <row r="132" ht="20" customHeight="1" spans="1:14">
      <c r="A132" s="4">
        <f t="shared" si="20"/>
        <v>130</v>
      </c>
      <c r="B132" s="4" t="str">
        <f>VLOOKUP(D132,[1]Sheet1!$E:$F,2,FALSE)</f>
        <v>松滋市财政局</v>
      </c>
      <c r="C132" s="7" t="s">
        <v>293</v>
      </c>
      <c r="D132" s="4" t="s">
        <v>294</v>
      </c>
      <c r="E132" s="4" t="s">
        <v>313</v>
      </c>
      <c r="F132" s="4" t="s">
        <v>314</v>
      </c>
      <c r="G132" s="4">
        <v>6</v>
      </c>
      <c r="H132" s="4">
        <v>203.5</v>
      </c>
      <c r="I132" s="4">
        <f t="shared" si="18"/>
        <v>67.8333333333333</v>
      </c>
      <c r="J132" s="4"/>
      <c r="K132" s="9">
        <f t="shared" si="19"/>
        <v>67.8333333333333</v>
      </c>
      <c r="L132" s="4" cm="1">
        <f t="array" ref="L132">SUMPRODUCT(($D$3:$D$572=D132)*($K$3:$K$572&gt;K132))+1</f>
        <v>10</v>
      </c>
      <c r="M132" s="4" t="s">
        <v>19</v>
      </c>
      <c r="N132" s="4"/>
    </row>
    <row r="133" ht="20" customHeight="1" spans="1:14">
      <c r="A133" s="4">
        <f t="shared" si="20"/>
        <v>131</v>
      </c>
      <c r="B133" s="4" t="str">
        <f>VLOOKUP(D133,[1]Sheet1!$E:$F,2,FALSE)</f>
        <v>松滋市财政局</v>
      </c>
      <c r="C133" s="7" t="s">
        <v>293</v>
      </c>
      <c r="D133" s="4" t="s">
        <v>294</v>
      </c>
      <c r="E133" s="4" t="s">
        <v>315</v>
      </c>
      <c r="F133" s="4" t="s">
        <v>316</v>
      </c>
      <c r="G133" s="4">
        <v>6</v>
      </c>
      <c r="H133" s="4">
        <v>202</v>
      </c>
      <c r="I133" s="4">
        <f t="shared" si="18"/>
        <v>67.3333333333333</v>
      </c>
      <c r="J133" s="4"/>
      <c r="K133" s="9">
        <f t="shared" si="19"/>
        <v>67.3333333333333</v>
      </c>
      <c r="L133" s="4" cm="1">
        <f t="array" ref="L133">SUMPRODUCT(($D$3:$D$572=D133)*($K$3:$K$572&gt;K133))+1</f>
        <v>11</v>
      </c>
      <c r="M133" s="4" t="s">
        <v>19</v>
      </c>
      <c r="N133" s="4"/>
    </row>
    <row r="134" ht="20" customHeight="1" spans="1:14">
      <c r="A134" s="4">
        <f t="shared" ref="A134:A143" si="21">ROW()-2</f>
        <v>132</v>
      </c>
      <c r="B134" s="4" t="str">
        <f>VLOOKUP(D134,[1]Sheet1!$E:$F,2,FALSE)</f>
        <v>松滋市财政局</v>
      </c>
      <c r="C134" s="7" t="s">
        <v>293</v>
      </c>
      <c r="D134" s="4" t="s">
        <v>294</v>
      </c>
      <c r="E134" s="4" t="s">
        <v>317</v>
      </c>
      <c r="F134" s="4" t="s">
        <v>318</v>
      </c>
      <c r="G134" s="4">
        <v>6</v>
      </c>
      <c r="H134" s="4">
        <v>202</v>
      </c>
      <c r="I134" s="4">
        <f t="shared" si="18"/>
        <v>67.3333333333333</v>
      </c>
      <c r="J134" s="4"/>
      <c r="K134" s="9">
        <f t="shared" si="19"/>
        <v>67.3333333333333</v>
      </c>
      <c r="L134" s="4" cm="1">
        <f t="array" ref="L134">SUMPRODUCT(($D$3:$D$572=D134)*($K$3:$K$572&gt;K134))+1</f>
        <v>11</v>
      </c>
      <c r="M134" s="4" t="s">
        <v>19</v>
      </c>
      <c r="N134" s="4"/>
    </row>
    <row r="135" ht="20" customHeight="1" spans="1:14">
      <c r="A135" s="4">
        <f t="shared" si="21"/>
        <v>133</v>
      </c>
      <c r="B135" s="4" t="str">
        <f>VLOOKUP(D135,[1]Sheet1!$E:$F,2,FALSE)</f>
        <v>松滋市财政局</v>
      </c>
      <c r="C135" s="7" t="s">
        <v>293</v>
      </c>
      <c r="D135" s="4" t="s">
        <v>294</v>
      </c>
      <c r="E135" s="4" t="s">
        <v>319</v>
      </c>
      <c r="F135" s="4" t="s">
        <v>320</v>
      </c>
      <c r="G135" s="4">
        <v>6</v>
      </c>
      <c r="H135" s="4">
        <v>201</v>
      </c>
      <c r="I135" s="4">
        <f t="shared" si="18"/>
        <v>67</v>
      </c>
      <c r="J135" s="4"/>
      <c r="K135" s="9">
        <f t="shared" si="19"/>
        <v>67</v>
      </c>
      <c r="L135" s="4" cm="1">
        <f t="array" ref="L135">SUMPRODUCT(($D$3:$D$572=D135)*($K$3:$K$572&gt;K135))+1</f>
        <v>13</v>
      </c>
      <c r="M135" s="4" t="s">
        <v>19</v>
      </c>
      <c r="N135" s="4"/>
    </row>
    <row r="136" ht="20" customHeight="1" spans="1:14">
      <c r="A136" s="4">
        <f t="shared" si="21"/>
        <v>134</v>
      </c>
      <c r="B136" s="4" t="str">
        <f>VLOOKUP(D136,[1]Sheet1!$E:$F,2,FALSE)</f>
        <v>松滋市财政局</v>
      </c>
      <c r="C136" s="7" t="s">
        <v>293</v>
      </c>
      <c r="D136" s="4" t="s">
        <v>294</v>
      </c>
      <c r="E136" s="4" t="s">
        <v>321</v>
      </c>
      <c r="F136" s="4" t="s">
        <v>322</v>
      </c>
      <c r="G136" s="4">
        <v>6</v>
      </c>
      <c r="H136" s="4">
        <v>200.5</v>
      </c>
      <c r="I136" s="4">
        <f t="shared" si="18"/>
        <v>66.8333333333333</v>
      </c>
      <c r="J136" s="4"/>
      <c r="K136" s="9">
        <f t="shared" si="19"/>
        <v>66.8333333333333</v>
      </c>
      <c r="L136" s="4" cm="1">
        <f t="array" ref="L136">SUMPRODUCT(($D$3:$D$572=D136)*($K$3:$K$572&gt;K136))+1</f>
        <v>14</v>
      </c>
      <c r="M136" s="4" t="s">
        <v>19</v>
      </c>
      <c r="N136" s="4"/>
    </row>
    <row r="137" ht="20" customHeight="1" spans="1:14">
      <c r="A137" s="4">
        <f t="shared" si="21"/>
        <v>135</v>
      </c>
      <c r="B137" s="4" t="str">
        <f>VLOOKUP(D137,[1]Sheet1!$E:$F,2,FALSE)</f>
        <v>松滋市财政局</v>
      </c>
      <c r="C137" s="7" t="s">
        <v>293</v>
      </c>
      <c r="D137" s="4" t="s">
        <v>294</v>
      </c>
      <c r="E137" s="4" t="s">
        <v>323</v>
      </c>
      <c r="F137" s="4" t="s">
        <v>324</v>
      </c>
      <c r="G137" s="4">
        <v>6</v>
      </c>
      <c r="H137" s="4">
        <v>199.5</v>
      </c>
      <c r="I137" s="4">
        <f t="shared" si="18"/>
        <v>66.5</v>
      </c>
      <c r="J137" s="4"/>
      <c r="K137" s="9">
        <f t="shared" si="19"/>
        <v>66.5</v>
      </c>
      <c r="L137" s="4" cm="1">
        <f t="array" ref="L137">SUMPRODUCT(($D$3:$D$572=D137)*($K$3:$K$572&gt;K137))+1</f>
        <v>15</v>
      </c>
      <c r="M137" s="4" t="s">
        <v>19</v>
      </c>
      <c r="N137" s="4"/>
    </row>
    <row r="138" ht="20" customHeight="1" spans="1:14">
      <c r="A138" s="4">
        <f t="shared" si="21"/>
        <v>136</v>
      </c>
      <c r="B138" s="4" t="str">
        <f>VLOOKUP(D138,[1]Sheet1!$E:$F,2,FALSE)</f>
        <v>松滋市财政局</v>
      </c>
      <c r="C138" s="7" t="s">
        <v>293</v>
      </c>
      <c r="D138" s="4" t="s">
        <v>294</v>
      </c>
      <c r="E138" s="4" t="s">
        <v>325</v>
      </c>
      <c r="F138" s="4" t="s">
        <v>326</v>
      </c>
      <c r="G138" s="4">
        <v>6</v>
      </c>
      <c r="H138" s="4">
        <v>197</v>
      </c>
      <c r="I138" s="4">
        <f t="shared" si="18"/>
        <v>65.6666666666667</v>
      </c>
      <c r="J138" s="4"/>
      <c r="K138" s="9">
        <f t="shared" si="19"/>
        <v>65.6666666666667</v>
      </c>
      <c r="L138" s="4" cm="1">
        <f t="array" ref="L138">SUMPRODUCT(($D$3:$D$572=D138)*($K$3:$K$572&gt;K138))+1</f>
        <v>16</v>
      </c>
      <c r="M138" s="4" t="s">
        <v>19</v>
      </c>
      <c r="N138" s="4"/>
    </row>
    <row r="139" ht="20" customHeight="1" spans="1:14">
      <c r="A139" s="4">
        <f t="shared" si="21"/>
        <v>137</v>
      </c>
      <c r="B139" s="4" t="str">
        <f>VLOOKUP(D139,[1]Sheet1!$E:$F,2,FALSE)</f>
        <v>松滋市财政局</v>
      </c>
      <c r="C139" s="7" t="s">
        <v>293</v>
      </c>
      <c r="D139" s="4" t="s">
        <v>294</v>
      </c>
      <c r="E139" s="4" t="s">
        <v>327</v>
      </c>
      <c r="F139" s="4" t="s">
        <v>328</v>
      </c>
      <c r="G139" s="4">
        <v>6</v>
      </c>
      <c r="H139" s="4">
        <v>194.5</v>
      </c>
      <c r="I139" s="4">
        <f t="shared" si="18"/>
        <v>64.8333333333333</v>
      </c>
      <c r="J139" s="4"/>
      <c r="K139" s="9">
        <f t="shared" si="19"/>
        <v>64.8333333333333</v>
      </c>
      <c r="L139" s="4" cm="1">
        <f t="array" ref="L139">SUMPRODUCT(($D$3:$D$572=D139)*($K$3:$K$572&gt;K139))+1</f>
        <v>17</v>
      </c>
      <c r="M139" s="4" t="s">
        <v>19</v>
      </c>
      <c r="N139" s="4"/>
    </row>
    <row r="140" ht="20" customHeight="1" spans="1:14">
      <c r="A140" s="4">
        <f t="shared" si="21"/>
        <v>138</v>
      </c>
      <c r="B140" s="4" t="str">
        <f>VLOOKUP(D140,[1]Sheet1!$E:$F,2,FALSE)</f>
        <v>松滋市财政局</v>
      </c>
      <c r="C140" s="7" t="s">
        <v>293</v>
      </c>
      <c r="D140" s="4" t="s">
        <v>294</v>
      </c>
      <c r="E140" s="4" t="s">
        <v>329</v>
      </c>
      <c r="F140" s="4" t="s">
        <v>330</v>
      </c>
      <c r="G140" s="4">
        <v>6</v>
      </c>
      <c r="H140" s="4">
        <v>193.5</v>
      </c>
      <c r="I140" s="4">
        <f t="shared" si="18"/>
        <v>64.5</v>
      </c>
      <c r="J140" s="4"/>
      <c r="K140" s="9">
        <f t="shared" si="19"/>
        <v>64.5</v>
      </c>
      <c r="L140" s="4" cm="1">
        <f t="array" ref="L140">SUMPRODUCT(($D$3:$D$572=D140)*($K$3:$K$572&gt;K140))+1</f>
        <v>18</v>
      </c>
      <c r="M140" s="4" t="s">
        <v>19</v>
      </c>
      <c r="N140" s="4"/>
    </row>
    <row r="141" ht="20" customHeight="1" spans="1:14">
      <c r="A141" s="4">
        <f t="shared" si="21"/>
        <v>139</v>
      </c>
      <c r="B141" s="4" t="str">
        <f>VLOOKUP(D141,[1]Sheet1!$E:$F,2,FALSE)</f>
        <v>松滋市财政局</v>
      </c>
      <c r="C141" s="7" t="s">
        <v>293</v>
      </c>
      <c r="D141" s="4" t="s">
        <v>294</v>
      </c>
      <c r="E141" s="4" t="s">
        <v>331</v>
      </c>
      <c r="F141" s="4" t="s">
        <v>332</v>
      </c>
      <c r="G141" s="4">
        <v>6</v>
      </c>
      <c r="H141" s="4">
        <v>193</v>
      </c>
      <c r="I141" s="4">
        <f t="shared" si="18"/>
        <v>64.3333333333333</v>
      </c>
      <c r="J141" s="4"/>
      <c r="K141" s="9">
        <f t="shared" si="19"/>
        <v>64.3333333333333</v>
      </c>
      <c r="L141" s="4" cm="1">
        <f t="array" ref="L141">SUMPRODUCT(($D$3:$D$572=D141)*($K$3:$K$572&gt;K141))+1</f>
        <v>19</v>
      </c>
      <c r="M141" s="4" t="s">
        <v>333</v>
      </c>
      <c r="N141" s="4"/>
    </row>
    <row r="142" ht="20" customHeight="1" spans="1:14">
      <c r="A142" s="4">
        <f t="shared" si="21"/>
        <v>140</v>
      </c>
      <c r="B142" s="4" t="str">
        <f>VLOOKUP(D142,[1]Sheet1!$E:$F,2,FALSE)</f>
        <v>松滋市财政局</v>
      </c>
      <c r="C142" s="7" t="s">
        <v>293</v>
      </c>
      <c r="D142" s="4" t="s">
        <v>294</v>
      </c>
      <c r="E142" s="4" t="s">
        <v>334</v>
      </c>
      <c r="F142" s="4" t="s">
        <v>335</v>
      </c>
      <c r="G142" s="4">
        <v>6</v>
      </c>
      <c r="H142" s="4">
        <v>192</v>
      </c>
      <c r="I142" s="4">
        <f t="shared" si="18"/>
        <v>64</v>
      </c>
      <c r="J142" s="4"/>
      <c r="K142" s="9">
        <f t="shared" si="19"/>
        <v>64</v>
      </c>
      <c r="L142" s="4" cm="1">
        <f t="array" ref="L142">SUMPRODUCT(($D$3:$D$572=D142)*($K$3:$K$572&gt;K142))+1</f>
        <v>20</v>
      </c>
      <c r="M142" s="4" t="s">
        <v>39</v>
      </c>
      <c r="N142" s="4"/>
    </row>
    <row r="143" ht="20" customHeight="1" spans="1:14">
      <c r="A143" s="4">
        <f t="shared" si="21"/>
        <v>141</v>
      </c>
      <c r="B143" s="4" t="str">
        <f>VLOOKUP(D143,[1]Sheet1!$E:$F,2,FALSE)</f>
        <v>松滋市财政局</v>
      </c>
      <c r="C143" s="7" t="s">
        <v>293</v>
      </c>
      <c r="D143" s="4" t="s">
        <v>294</v>
      </c>
      <c r="E143" s="4" t="s">
        <v>336</v>
      </c>
      <c r="F143" s="4" t="s">
        <v>337</v>
      </c>
      <c r="G143" s="4">
        <v>6</v>
      </c>
      <c r="H143" s="4">
        <v>191.5</v>
      </c>
      <c r="I143" s="4">
        <f t="shared" si="18"/>
        <v>63.8333333333333</v>
      </c>
      <c r="J143" s="4"/>
      <c r="K143" s="9">
        <f t="shared" si="19"/>
        <v>63.8333333333333</v>
      </c>
      <c r="L143" s="4" cm="1">
        <f t="array" ref="L143">SUMPRODUCT(($D$3:$D$572=D143)*($K$3:$K$572&gt;K143))+1</f>
        <v>21</v>
      </c>
      <c r="M143" s="4" t="s">
        <v>333</v>
      </c>
      <c r="N143" s="4"/>
    </row>
    <row r="144" ht="20" customHeight="1" spans="1:14">
      <c r="A144" s="4">
        <f t="shared" ref="A144:A153" si="22">ROW()-2</f>
        <v>142</v>
      </c>
      <c r="B144" s="4" t="str">
        <f>VLOOKUP(D144,[1]Sheet1!$E:$F,2,FALSE)</f>
        <v>松滋市财政局</v>
      </c>
      <c r="C144" s="7" t="s">
        <v>293</v>
      </c>
      <c r="D144" s="4" t="s">
        <v>294</v>
      </c>
      <c r="E144" s="4" t="s">
        <v>338</v>
      </c>
      <c r="F144" s="4" t="s">
        <v>339</v>
      </c>
      <c r="G144" s="4">
        <v>6</v>
      </c>
      <c r="H144" s="4">
        <v>190</v>
      </c>
      <c r="I144" s="4">
        <f t="shared" si="18"/>
        <v>63.3333333333333</v>
      </c>
      <c r="J144" s="4"/>
      <c r="K144" s="9">
        <f t="shared" si="19"/>
        <v>63.3333333333333</v>
      </c>
      <c r="L144" s="4" cm="1">
        <f t="array" ref="L144">SUMPRODUCT(($D$3:$D$572=D144)*($K$3:$K$572&gt;K144))+1</f>
        <v>22</v>
      </c>
      <c r="M144" s="4" t="s">
        <v>39</v>
      </c>
      <c r="N144" s="4"/>
    </row>
    <row r="145" ht="20" customHeight="1" spans="1:14">
      <c r="A145" s="4">
        <f t="shared" si="22"/>
        <v>143</v>
      </c>
      <c r="B145" s="4" t="str">
        <f>VLOOKUP(D145,[1]Sheet1!$E:$F,2,FALSE)</f>
        <v>松滋市财政局</v>
      </c>
      <c r="C145" s="7" t="s">
        <v>340</v>
      </c>
      <c r="D145" s="4" t="s">
        <v>341</v>
      </c>
      <c r="E145" s="4" t="s">
        <v>342</v>
      </c>
      <c r="F145" s="4" t="s">
        <v>343</v>
      </c>
      <c r="G145" s="4">
        <v>2</v>
      </c>
      <c r="H145" s="4">
        <v>198.5</v>
      </c>
      <c r="I145" s="4">
        <f t="shared" ref="I145:I202" si="23">SUM(H145/3)</f>
        <v>66.1666666666667</v>
      </c>
      <c r="J145" s="4"/>
      <c r="K145" s="9">
        <f t="shared" ref="K145:K202" si="24">SUM(I145+J145)</f>
        <v>66.1666666666667</v>
      </c>
      <c r="L145" s="4" cm="1">
        <f t="array" ref="L145">SUMPRODUCT(($D$3:$D$572=D145)*($K$3:$K$572&gt;K145))+1</f>
        <v>1</v>
      </c>
      <c r="M145" s="4" t="s">
        <v>19</v>
      </c>
      <c r="N145" s="4"/>
    </row>
    <row r="146" ht="20" customHeight="1" spans="1:14">
      <c r="A146" s="4">
        <f t="shared" si="22"/>
        <v>144</v>
      </c>
      <c r="B146" s="4" t="str">
        <f>VLOOKUP(D146,[1]Sheet1!$E:$F,2,FALSE)</f>
        <v>松滋市财政局</v>
      </c>
      <c r="C146" s="7" t="s">
        <v>340</v>
      </c>
      <c r="D146" s="4" t="s">
        <v>341</v>
      </c>
      <c r="E146" s="4" t="s">
        <v>344</v>
      </c>
      <c r="F146" s="4" t="s">
        <v>345</v>
      </c>
      <c r="G146" s="4">
        <v>2</v>
      </c>
      <c r="H146" s="4">
        <v>194.5</v>
      </c>
      <c r="I146" s="4">
        <f t="shared" si="23"/>
        <v>64.8333333333333</v>
      </c>
      <c r="J146" s="4"/>
      <c r="K146" s="9">
        <f t="shared" si="24"/>
        <v>64.8333333333333</v>
      </c>
      <c r="L146" s="4" cm="1">
        <f t="array" ref="L146">SUMPRODUCT(($D$3:$D$572=D146)*($K$3:$K$572&gt;K146))+1</f>
        <v>2</v>
      </c>
      <c r="M146" s="4" t="s">
        <v>19</v>
      </c>
      <c r="N146" s="4"/>
    </row>
    <row r="147" ht="20" customHeight="1" spans="1:14">
      <c r="A147" s="4">
        <f t="shared" si="22"/>
        <v>145</v>
      </c>
      <c r="B147" s="4" t="str">
        <f>VLOOKUP(D147,[1]Sheet1!$E:$F,2,FALSE)</f>
        <v>松滋市财政局</v>
      </c>
      <c r="C147" s="7" t="s">
        <v>340</v>
      </c>
      <c r="D147" s="4" t="s">
        <v>341</v>
      </c>
      <c r="E147" s="4" t="s">
        <v>346</v>
      </c>
      <c r="F147" s="4" t="s">
        <v>347</v>
      </c>
      <c r="G147" s="4">
        <v>2</v>
      </c>
      <c r="H147" s="4">
        <v>186.5</v>
      </c>
      <c r="I147" s="4">
        <f t="shared" si="23"/>
        <v>62.1666666666667</v>
      </c>
      <c r="J147" s="4"/>
      <c r="K147" s="9">
        <f t="shared" si="24"/>
        <v>62.1666666666667</v>
      </c>
      <c r="L147" s="4" cm="1">
        <f t="array" ref="L147">SUMPRODUCT(($D$3:$D$572=D147)*($K$3:$K$572&gt;K147))+1</f>
        <v>3</v>
      </c>
      <c r="M147" s="4" t="s">
        <v>30</v>
      </c>
      <c r="N147" s="4"/>
    </row>
    <row r="148" ht="20" customHeight="1" spans="1:14">
      <c r="A148" s="4">
        <f t="shared" si="22"/>
        <v>146</v>
      </c>
      <c r="B148" s="4" t="str">
        <f>VLOOKUP(D148,[1]Sheet1!$E:$F,2,FALSE)</f>
        <v>松滋市财政局</v>
      </c>
      <c r="C148" s="7" t="s">
        <v>340</v>
      </c>
      <c r="D148" s="4" t="s">
        <v>341</v>
      </c>
      <c r="E148" s="4" t="s">
        <v>348</v>
      </c>
      <c r="F148" s="4" t="s">
        <v>349</v>
      </c>
      <c r="G148" s="4">
        <v>2</v>
      </c>
      <c r="H148" s="4">
        <v>183.5</v>
      </c>
      <c r="I148" s="4">
        <f t="shared" si="23"/>
        <v>61.1666666666667</v>
      </c>
      <c r="J148" s="4"/>
      <c r="K148" s="9">
        <f t="shared" si="24"/>
        <v>61.1666666666667</v>
      </c>
      <c r="L148" s="4" cm="1">
        <f t="array" ref="L148">SUMPRODUCT(($D$3:$D$572=D148)*($K$3:$K$572&gt;K148))+1</f>
        <v>4</v>
      </c>
      <c r="M148" s="4" t="s">
        <v>19</v>
      </c>
      <c r="N148" s="4"/>
    </row>
    <row r="149" ht="20" customHeight="1" spans="1:14">
      <c r="A149" s="4">
        <f t="shared" si="22"/>
        <v>147</v>
      </c>
      <c r="B149" s="4" t="str">
        <f>VLOOKUP(D149,[1]Sheet1!$E:$F,2,FALSE)</f>
        <v>松滋市财政局</v>
      </c>
      <c r="C149" s="7" t="s">
        <v>340</v>
      </c>
      <c r="D149" s="4" t="s">
        <v>341</v>
      </c>
      <c r="E149" s="4" t="s">
        <v>350</v>
      </c>
      <c r="F149" s="4" t="s">
        <v>351</v>
      </c>
      <c r="G149" s="4">
        <v>2</v>
      </c>
      <c r="H149" s="4">
        <v>163.5</v>
      </c>
      <c r="I149" s="4">
        <f t="shared" si="23"/>
        <v>54.5</v>
      </c>
      <c r="J149" s="4">
        <v>5</v>
      </c>
      <c r="K149" s="9">
        <f t="shared" si="24"/>
        <v>59.5</v>
      </c>
      <c r="L149" s="4" cm="1">
        <f t="array" ref="L149">SUMPRODUCT(($D$3:$D$572=D149)*($K$3:$K$572&gt;K149))+1</f>
        <v>5</v>
      </c>
      <c r="M149" s="4" t="s">
        <v>19</v>
      </c>
      <c r="N149" s="4"/>
    </row>
    <row r="150" ht="20" customHeight="1" spans="1:14">
      <c r="A150" s="4">
        <f t="shared" si="22"/>
        <v>148</v>
      </c>
      <c r="B150" s="4" t="str">
        <f>VLOOKUP(D150,[1]Sheet1!$E:$F,2,FALSE)</f>
        <v>松滋市财政局</v>
      </c>
      <c r="C150" s="7" t="s">
        <v>340</v>
      </c>
      <c r="D150" s="4" t="s">
        <v>341</v>
      </c>
      <c r="E150" s="4" t="s">
        <v>352</v>
      </c>
      <c r="F150" s="4" t="s">
        <v>353</v>
      </c>
      <c r="G150" s="4">
        <v>2</v>
      </c>
      <c r="H150" s="4">
        <v>176</v>
      </c>
      <c r="I150" s="4">
        <f t="shared" si="23"/>
        <v>58.6666666666667</v>
      </c>
      <c r="J150" s="4"/>
      <c r="K150" s="9">
        <f t="shared" si="24"/>
        <v>58.6666666666667</v>
      </c>
      <c r="L150" s="4" cm="1">
        <f t="array" ref="L150">SUMPRODUCT(($D$3:$D$572=D150)*($K$3:$K$572&gt;K150))+1</f>
        <v>6</v>
      </c>
      <c r="M150" s="4" t="s">
        <v>19</v>
      </c>
      <c r="N150" s="4"/>
    </row>
    <row r="151" ht="20" customHeight="1" spans="1:14">
      <c r="A151" s="4">
        <f t="shared" si="22"/>
        <v>149</v>
      </c>
      <c r="B151" s="4" t="str">
        <f>VLOOKUP(D151,[1]Sheet1!$E:$F,2,FALSE)</f>
        <v>松滋市财政局</v>
      </c>
      <c r="C151" s="7" t="s">
        <v>340</v>
      </c>
      <c r="D151" s="4" t="s">
        <v>341</v>
      </c>
      <c r="E151" s="4" t="s">
        <v>354</v>
      </c>
      <c r="F151" s="4" t="s">
        <v>355</v>
      </c>
      <c r="G151" s="4">
        <v>2</v>
      </c>
      <c r="H151" s="4">
        <v>175</v>
      </c>
      <c r="I151" s="4">
        <f t="shared" si="23"/>
        <v>58.3333333333333</v>
      </c>
      <c r="J151" s="4"/>
      <c r="K151" s="9">
        <f t="shared" si="24"/>
        <v>58.3333333333333</v>
      </c>
      <c r="L151" s="4" cm="1">
        <f t="array" ref="L151">SUMPRODUCT(($D$3:$D$572=D151)*($K$3:$K$572&gt;K151))+1</f>
        <v>7</v>
      </c>
      <c r="M151" s="4" t="s">
        <v>39</v>
      </c>
      <c r="N151" s="4"/>
    </row>
    <row r="152" ht="20" customHeight="1" spans="1:14">
      <c r="A152" s="4">
        <f t="shared" si="22"/>
        <v>150</v>
      </c>
      <c r="B152" s="4" t="str">
        <f>VLOOKUP(D152,[1]Sheet1!$E:$F,2,FALSE)</f>
        <v>松滋市财政局</v>
      </c>
      <c r="C152" s="7" t="s">
        <v>356</v>
      </c>
      <c r="D152" s="4" t="s">
        <v>357</v>
      </c>
      <c r="E152" s="4" t="s">
        <v>358</v>
      </c>
      <c r="F152" s="4" t="s">
        <v>359</v>
      </c>
      <c r="G152" s="4">
        <v>2</v>
      </c>
      <c r="H152" s="4">
        <v>197.5</v>
      </c>
      <c r="I152" s="4">
        <f t="shared" si="23"/>
        <v>65.8333333333333</v>
      </c>
      <c r="J152" s="4"/>
      <c r="K152" s="9">
        <f t="shared" si="24"/>
        <v>65.8333333333333</v>
      </c>
      <c r="L152" s="4" cm="1">
        <f t="array" ref="L152">SUMPRODUCT(($D$3:$D$572=D152)*($K$3:$K$572&gt;K152))+1</f>
        <v>1</v>
      </c>
      <c r="M152" s="4" t="s">
        <v>19</v>
      </c>
      <c r="N152" s="4"/>
    </row>
    <row r="153" ht="20" customHeight="1" spans="1:14">
      <c r="A153" s="4">
        <f t="shared" si="22"/>
        <v>151</v>
      </c>
      <c r="B153" s="4" t="str">
        <f>VLOOKUP(D153,[1]Sheet1!$E:$F,2,FALSE)</f>
        <v>松滋市财政局</v>
      </c>
      <c r="C153" s="7" t="s">
        <v>356</v>
      </c>
      <c r="D153" s="4" t="s">
        <v>357</v>
      </c>
      <c r="E153" s="4" t="s">
        <v>360</v>
      </c>
      <c r="F153" s="4" t="s">
        <v>361</v>
      </c>
      <c r="G153" s="4">
        <v>2</v>
      </c>
      <c r="H153" s="4">
        <v>193</v>
      </c>
      <c r="I153" s="4">
        <f t="shared" si="23"/>
        <v>64.3333333333333</v>
      </c>
      <c r="J153" s="4"/>
      <c r="K153" s="9">
        <f t="shared" si="24"/>
        <v>64.3333333333333</v>
      </c>
      <c r="L153" s="4" cm="1">
        <f t="array" ref="L153">SUMPRODUCT(($D$3:$D$572=D153)*($K$3:$K$572&gt;K153))+1</f>
        <v>2</v>
      </c>
      <c r="M153" s="4" t="s">
        <v>19</v>
      </c>
      <c r="N153" s="4"/>
    </row>
    <row r="154" ht="20" customHeight="1" spans="1:14">
      <c r="A154" s="4">
        <f t="shared" ref="A154:A163" si="25">ROW()-2</f>
        <v>152</v>
      </c>
      <c r="B154" s="4" t="str">
        <f>VLOOKUP(D154,[1]Sheet1!$E:$F,2,FALSE)</f>
        <v>松滋市财政局</v>
      </c>
      <c r="C154" s="7" t="s">
        <v>356</v>
      </c>
      <c r="D154" s="4" t="s">
        <v>357</v>
      </c>
      <c r="E154" s="4" t="s">
        <v>362</v>
      </c>
      <c r="F154" s="4" t="s">
        <v>363</v>
      </c>
      <c r="G154" s="4">
        <v>2</v>
      </c>
      <c r="H154" s="4">
        <v>193</v>
      </c>
      <c r="I154" s="4">
        <f t="shared" si="23"/>
        <v>64.3333333333333</v>
      </c>
      <c r="J154" s="4"/>
      <c r="K154" s="9">
        <f t="shared" si="24"/>
        <v>64.3333333333333</v>
      </c>
      <c r="L154" s="4" cm="1">
        <f t="array" ref="L154">SUMPRODUCT(($D$3:$D$572=D154)*($K$3:$K$572&gt;K154))+1</f>
        <v>2</v>
      </c>
      <c r="M154" s="4" t="s">
        <v>19</v>
      </c>
      <c r="N154" s="4"/>
    </row>
    <row r="155" ht="20" customHeight="1" spans="1:14">
      <c r="A155" s="4">
        <f t="shared" si="25"/>
        <v>153</v>
      </c>
      <c r="B155" s="4" t="str">
        <f>VLOOKUP(D155,[1]Sheet1!$E:$F,2,FALSE)</f>
        <v>松滋市财政局</v>
      </c>
      <c r="C155" s="7" t="s">
        <v>356</v>
      </c>
      <c r="D155" s="4" t="s">
        <v>357</v>
      </c>
      <c r="E155" s="4" t="s">
        <v>364</v>
      </c>
      <c r="F155" s="4" t="s">
        <v>365</v>
      </c>
      <c r="G155" s="4">
        <v>2</v>
      </c>
      <c r="H155" s="4">
        <v>180</v>
      </c>
      <c r="I155" s="4">
        <f t="shared" si="23"/>
        <v>60</v>
      </c>
      <c r="J155" s="4"/>
      <c r="K155" s="9">
        <f t="shared" si="24"/>
        <v>60</v>
      </c>
      <c r="L155" s="4" cm="1">
        <f t="array" ref="L155">SUMPRODUCT(($D$3:$D$572=D155)*($K$3:$K$572&gt;K155))+1</f>
        <v>4</v>
      </c>
      <c r="M155" s="4" t="s">
        <v>19</v>
      </c>
      <c r="N155" s="4"/>
    </row>
    <row r="156" ht="20" customHeight="1" spans="1:14">
      <c r="A156" s="4">
        <f t="shared" si="25"/>
        <v>154</v>
      </c>
      <c r="B156" s="4" t="str">
        <f>VLOOKUP(D156,[1]Sheet1!$E:$F,2,FALSE)</f>
        <v>松滋市财政局</v>
      </c>
      <c r="C156" s="7" t="s">
        <v>356</v>
      </c>
      <c r="D156" s="4" t="s">
        <v>357</v>
      </c>
      <c r="E156" s="4" t="s">
        <v>366</v>
      </c>
      <c r="F156" s="4" t="s">
        <v>367</v>
      </c>
      <c r="G156" s="4">
        <v>2</v>
      </c>
      <c r="H156" s="4">
        <v>177</v>
      </c>
      <c r="I156" s="4">
        <f t="shared" si="23"/>
        <v>59</v>
      </c>
      <c r="J156" s="4"/>
      <c r="K156" s="9">
        <f t="shared" si="24"/>
        <v>59</v>
      </c>
      <c r="L156" s="4" cm="1">
        <f t="array" ref="L156">SUMPRODUCT(($D$3:$D$572=D156)*($K$3:$K$572&gt;K156))+1</f>
        <v>5</v>
      </c>
      <c r="M156" s="4" t="s">
        <v>19</v>
      </c>
      <c r="N156" s="4"/>
    </row>
    <row r="157" ht="20" customHeight="1" spans="1:14">
      <c r="A157" s="4">
        <f t="shared" si="25"/>
        <v>155</v>
      </c>
      <c r="B157" s="4" t="str">
        <f>VLOOKUP(D157,[1]Sheet1!$E:$F,2,FALSE)</f>
        <v>松滋市财政局</v>
      </c>
      <c r="C157" s="7" t="s">
        <v>356</v>
      </c>
      <c r="D157" s="4" t="s">
        <v>357</v>
      </c>
      <c r="E157" s="4" t="s">
        <v>368</v>
      </c>
      <c r="F157" s="4" t="s">
        <v>369</v>
      </c>
      <c r="G157" s="4">
        <v>2</v>
      </c>
      <c r="H157" s="4">
        <v>176.5</v>
      </c>
      <c r="I157" s="4">
        <f t="shared" si="23"/>
        <v>58.8333333333333</v>
      </c>
      <c r="J157" s="4"/>
      <c r="K157" s="9">
        <f t="shared" si="24"/>
        <v>58.8333333333333</v>
      </c>
      <c r="L157" s="4" cm="1">
        <f t="array" ref="L157">SUMPRODUCT(($D$3:$D$572=D157)*($K$3:$K$572&gt;K157))+1</f>
        <v>6</v>
      </c>
      <c r="M157" s="4" t="s">
        <v>30</v>
      </c>
      <c r="N157" s="4"/>
    </row>
    <row r="158" ht="20" customHeight="1" spans="1:14">
      <c r="A158" s="4">
        <f t="shared" si="25"/>
        <v>156</v>
      </c>
      <c r="B158" s="4" t="str">
        <f>VLOOKUP(D158,[1]Sheet1!$E:$F,2,FALSE)</f>
        <v>松滋市财政局</v>
      </c>
      <c r="C158" s="7" t="s">
        <v>356</v>
      </c>
      <c r="D158" s="4" t="s">
        <v>357</v>
      </c>
      <c r="E158" s="4" t="s">
        <v>370</v>
      </c>
      <c r="F158" s="4" t="s">
        <v>371</v>
      </c>
      <c r="G158" s="4">
        <v>2</v>
      </c>
      <c r="H158" s="4">
        <v>176</v>
      </c>
      <c r="I158" s="4">
        <f t="shared" si="23"/>
        <v>58.6666666666667</v>
      </c>
      <c r="J158" s="4"/>
      <c r="K158" s="9">
        <f t="shared" si="24"/>
        <v>58.6666666666667</v>
      </c>
      <c r="L158" s="4" cm="1">
        <f t="array" ref="L158">SUMPRODUCT(($D$3:$D$572=D158)*($K$3:$K$572&gt;K158))+1</f>
        <v>7</v>
      </c>
      <c r="M158" s="4" t="s">
        <v>39</v>
      </c>
      <c r="N158" s="4"/>
    </row>
    <row r="159" ht="20" customHeight="1" spans="1:14">
      <c r="A159" s="4">
        <f t="shared" si="25"/>
        <v>157</v>
      </c>
      <c r="B159" s="4" t="str">
        <f>VLOOKUP(D159,[1]Sheet1!$E:$F,2,FALSE)</f>
        <v>松滋市财政局</v>
      </c>
      <c r="C159" s="7" t="s">
        <v>372</v>
      </c>
      <c r="D159" s="4" t="s">
        <v>373</v>
      </c>
      <c r="E159" s="4" t="s">
        <v>374</v>
      </c>
      <c r="F159" s="4" t="s">
        <v>375</v>
      </c>
      <c r="G159" s="4">
        <v>2</v>
      </c>
      <c r="H159" s="4">
        <v>215</v>
      </c>
      <c r="I159" s="4">
        <f t="shared" si="23"/>
        <v>71.6666666666667</v>
      </c>
      <c r="J159" s="4"/>
      <c r="K159" s="9">
        <f t="shared" si="24"/>
        <v>71.6666666666667</v>
      </c>
      <c r="L159" s="4" cm="1">
        <f t="array" ref="L159">SUMPRODUCT(($D$3:$D$572=D159)*($K$3:$K$572&gt;K159))+1</f>
        <v>1</v>
      </c>
      <c r="M159" s="4" t="s">
        <v>19</v>
      </c>
      <c r="N159" s="4"/>
    </row>
    <row r="160" ht="20" customHeight="1" spans="1:14">
      <c r="A160" s="4">
        <f t="shared" si="25"/>
        <v>158</v>
      </c>
      <c r="B160" s="4" t="str">
        <f>VLOOKUP(D160,[1]Sheet1!$E:$F,2,FALSE)</f>
        <v>松滋市财政局</v>
      </c>
      <c r="C160" s="7" t="s">
        <v>372</v>
      </c>
      <c r="D160" s="4" t="s">
        <v>373</v>
      </c>
      <c r="E160" s="4" t="s">
        <v>376</v>
      </c>
      <c r="F160" s="4" t="s">
        <v>377</v>
      </c>
      <c r="G160" s="4">
        <v>2</v>
      </c>
      <c r="H160" s="4">
        <v>212</v>
      </c>
      <c r="I160" s="4">
        <f t="shared" si="23"/>
        <v>70.6666666666667</v>
      </c>
      <c r="J160" s="4"/>
      <c r="K160" s="9">
        <f t="shared" si="24"/>
        <v>70.6666666666667</v>
      </c>
      <c r="L160" s="4" cm="1">
        <f t="array" ref="L160">SUMPRODUCT(($D$3:$D$572=D160)*($K$3:$K$572&gt;K160))+1</f>
        <v>2</v>
      </c>
      <c r="M160" s="4" t="s">
        <v>19</v>
      </c>
      <c r="N160" s="4"/>
    </row>
    <row r="161" ht="20" customHeight="1" spans="1:14">
      <c r="A161" s="4">
        <f t="shared" si="25"/>
        <v>159</v>
      </c>
      <c r="B161" s="4" t="str">
        <f>VLOOKUP(D161,[1]Sheet1!$E:$F,2,FALSE)</f>
        <v>松滋市财政局</v>
      </c>
      <c r="C161" s="7" t="s">
        <v>372</v>
      </c>
      <c r="D161" s="4" t="s">
        <v>373</v>
      </c>
      <c r="E161" s="4" t="s">
        <v>378</v>
      </c>
      <c r="F161" s="4" t="s">
        <v>379</v>
      </c>
      <c r="G161" s="4">
        <v>2</v>
      </c>
      <c r="H161" s="4">
        <v>208</v>
      </c>
      <c r="I161" s="4">
        <f t="shared" si="23"/>
        <v>69.3333333333333</v>
      </c>
      <c r="J161" s="4"/>
      <c r="K161" s="9">
        <f t="shared" si="24"/>
        <v>69.3333333333333</v>
      </c>
      <c r="L161" s="4" cm="1">
        <f t="array" ref="L161">SUMPRODUCT(($D$3:$D$572=D161)*($K$3:$K$572&gt;K161))+1</f>
        <v>3</v>
      </c>
      <c r="M161" s="4" t="s">
        <v>19</v>
      </c>
      <c r="N161" s="4"/>
    </row>
    <row r="162" ht="20" customHeight="1" spans="1:14">
      <c r="A162" s="4">
        <f t="shared" si="25"/>
        <v>160</v>
      </c>
      <c r="B162" s="4" t="str">
        <f>VLOOKUP(D162,[1]Sheet1!$E:$F,2,FALSE)</f>
        <v>松滋市财政局</v>
      </c>
      <c r="C162" s="7" t="s">
        <v>372</v>
      </c>
      <c r="D162" s="4" t="s">
        <v>373</v>
      </c>
      <c r="E162" s="4" t="s">
        <v>380</v>
      </c>
      <c r="F162" s="4" t="s">
        <v>381</v>
      </c>
      <c r="G162" s="4">
        <v>2</v>
      </c>
      <c r="H162" s="4">
        <v>189.5</v>
      </c>
      <c r="I162" s="4">
        <f t="shared" si="23"/>
        <v>63.1666666666667</v>
      </c>
      <c r="J162" s="4"/>
      <c r="K162" s="9">
        <f t="shared" si="24"/>
        <v>63.1666666666667</v>
      </c>
      <c r="L162" s="4" cm="1">
        <f t="array" ref="L162">SUMPRODUCT(($D$3:$D$572=D162)*($K$3:$K$572&gt;K162))+1</f>
        <v>4</v>
      </c>
      <c r="M162" s="4" t="s">
        <v>19</v>
      </c>
      <c r="N162" s="4"/>
    </row>
    <row r="163" ht="20" customHeight="1" spans="1:14">
      <c r="A163" s="4">
        <f t="shared" si="25"/>
        <v>161</v>
      </c>
      <c r="B163" s="4" t="str">
        <f>VLOOKUP(D163,[1]Sheet1!$E:$F,2,FALSE)</f>
        <v>松滋市财政局</v>
      </c>
      <c r="C163" s="7" t="s">
        <v>372</v>
      </c>
      <c r="D163" s="4" t="s">
        <v>373</v>
      </c>
      <c r="E163" s="4" t="s">
        <v>382</v>
      </c>
      <c r="F163" s="4" t="s">
        <v>383</v>
      </c>
      <c r="G163" s="4">
        <v>2</v>
      </c>
      <c r="H163" s="4">
        <v>184</v>
      </c>
      <c r="I163" s="4">
        <f t="shared" si="23"/>
        <v>61.3333333333333</v>
      </c>
      <c r="J163" s="4"/>
      <c r="K163" s="9">
        <f t="shared" si="24"/>
        <v>61.3333333333333</v>
      </c>
      <c r="L163" s="4" cm="1">
        <f t="array" ref="L163">SUMPRODUCT(($D$3:$D$572=D163)*($K$3:$K$572&gt;K163))+1</f>
        <v>5</v>
      </c>
      <c r="M163" s="4" t="s">
        <v>19</v>
      </c>
      <c r="N163" s="4"/>
    </row>
    <row r="164" ht="20" customHeight="1" spans="1:14">
      <c r="A164" s="4">
        <f t="shared" ref="A164:A173" si="26">ROW()-2</f>
        <v>162</v>
      </c>
      <c r="B164" s="4" t="str">
        <f>VLOOKUP(D164,[1]Sheet1!$E:$F,2,FALSE)</f>
        <v>松滋市财政局</v>
      </c>
      <c r="C164" s="7" t="s">
        <v>372</v>
      </c>
      <c r="D164" s="4" t="s">
        <v>373</v>
      </c>
      <c r="E164" s="4" t="s">
        <v>384</v>
      </c>
      <c r="F164" s="4" t="s">
        <v>385</v>
      </c>
      <c r="G164" s="4">
        <v>2</v>
      </c>
      <c r="H164" s="4">
        <v>171</v>
      </c>
      <c r="I164" s="4">
        <f t="shared" si="23"/>
        <v>57</v>
      </c>
      <c r="J164" s="4"/>
      <c r="K164" s="9">
        <f t="shared" si="24"/>
        <v>57</v>
      </c>
      <c r="L164" s="4" cm="1">
        <f t="array" ref="L164">SUMPRODUCT(($D$3:$D$572=D164)*($K$3:$K$572&gt;K164))+1</f>
        <v>6</v>
      </c>
      <c r="M164" s="4" t="s">
        <v>30</v>
      </c>
      <c r="N164" s="4"/>
    </row>
    <row r="165" ht="20" customHeight="1" spans="1:14">
      <c r="A165" s="4">
        <f t="shared" si="26"/>
        <v>163</v>
      </c>
      <c r="B165" s="4" t="str">
        <f>VLOOKUP(D165,[1]Sheet1!$E:$F,2,FALSE)</f>
        <v>松滋市财政局</v>
      </c>
      <c r="C165" s="7" t="s">
        <v>372</v>
      </c>
      <c r="D165" s="4" t="s">
        <v>373</v>
      </c>
      <c r="E165" s="4" t="s">
        <v>386</v>
      </c>
      <c r="F165" s="4" t="s">
        <v>387</v>
      </c>
      <c r="G165" s="4">
        <v>2</v>
      </c>
      <c r="H165" s="4">
        <v>158.5</v>
      </c>
      <c r="I165" s="4">
        <f t="shared" si="23"/>
        <v>52.8333333333333</v>
      </c>
      <c r="J165" s="4"/>
      <c r="K165" s="9">
        <f t="shared" si="24"/>
        <v>52.8333333333333</v>
      </c>
      <c r="L165" s="4" cm="1">
        <f t="array" ref="L165">SUMPRODUCT(($D$3:$D$572=D165)*($K$3:$K$572&gt;K165))+1</f>
        <v>7</v>
      </c>
      <c r="M165" s="4" t="s">
        <v>333</v>
      </c>
      <c r="N165" s="4"/>
    </row>
    <row r="166" ht="20" customHeight="1" spans="1:14">
      <c r="A166" s="4">
        <f t="shared" si="26"/>
        <v>164</v>
      </c>
      <c r="B166" s="4" t="str">
        <f>VLOOKUP(D166,[1]Sheet1!$E:$F,2,FALSE)</f>
        <v>松滋市财政局</v>
      </c>
      <c r="C166" s="7" t="s">
        <v>372</v>
      </c>
      <c r="D166" s="4" t="s">
        <v>373</v>
      </c>
      <c r="E166" s="4" t="s">
        <v>388</v>
      </c>
      <c r="F166" s="4" t="s">
        <v>389</v>
      </c>
      <c r="G166" s="4">
        <v>2</v>
      </c>
      <c r="H166" s="4">
        <v>144</v>
      </c>
      <c r="I166" s="4">
        <f t="shared" si="23"/>
        <v>48</v>
      </c>
      <c r="J166" s="4"/>
      <c r="K166" s="9">
        <f t="shared" si="24"/>
        <v>48</v>
      </c>
      <c r="L166" s="4" cm="1">
        <f t="array" ref="L166">SUMPRODUCT(($D$3:$D$572=D166)*($K$3:$K$572&gt;K166))+1</f>
        <v>8</v>
      </c>
      <c r="M166" s="4" t="s">
        <v>39</v>
      </c>
      <c r="N166" s="4"/>
    </row>
    <row r="167" ht="20" customHeight="1" spans="1:14">
      <c r="A167" s="4">
        <f t="shared" si="26"/>
        <v>165</v>
      </c>
      <c r="B167" s="4" t="str">
        <f>VLOOKUP(D167,[1]Sheet1!$E:$F,2,FALSE)</f>
        <v>松滋市财政局</v>
      </c>
      <c r="C167" s="7" t="s">
        <v>390</v>
      </c>
      <c r="D167" s="4" t="s">
        <v>391</v>
      </c>
      <c r="E167" s="4" t="s">
        <v>392</v>
      </c>
      <c r="F167" s="4" t="s">
        <v>393</v>
      </c>
      <c r="G167" s="4">
        <v>1</v>
      </c>
      <c r="H167" s="4">
        <v>202.5</v>
      </c>
      <c r="I167" s="4">
        <f t="shared" si="23"/>
        <v>67.5</v>
      </c>
      <c r="J167" s="4"/>
      <c r="K167" s="9">
        <f t="shared" si="24"/>
        <v>67.5</v>
      </c>
      <c r="L167" s="4" cm="1">
        <f t="array" ref="L167">SUMPRODUCT(($D$3:$D$572=D167)*($K$3:$K$572&gt;K167))+1</f>
        <v>1</v>
      </c>
      <c r="M167" s="4" t="s">
        <v>19</v>
      </c>
      <c r="N167" s="4"/>
    </row>
    <row r="168" ht="20" customHeight="1" spans="1:14">
      <c r="A168" s="4">
        <f t="shared" si="26"/>
        <v>166</v>
      </c>
      <c r="B168" s="4" t="str">
        <f>VLOOKUP(D168,[1]Sheet1!$E:$F,2,FALSE)</f>
        <v>松滋市财政局</v>
      </c>
      <c r="C168" s="7" t="s">
        <v>390</v>
      </c>
      <c r="D168" s="4" t="s">
        <v>391</v>
      </c>
      <c r="E168" s="4" t="s">
        <v>394</v>
      </c>
      <c r="F168" s="4" t="s">
        <v>395</v>
      </c>
      <c r="G168" s="4">
        <v>1</v>
      </c>
      <c r="H168" s="4">
        <v>182</v>
      </c>
      <c r="I168" s="4">
        <f t="shared" si="23"/>
        <v>60.6666666666667</v>
      </c>
      <c r="J168" s="4"/>
      <c r="K168" s="9">
        <f t="shared" si="24"/>
        <v>60.6666666666667</v>
      </c>
      <c r="L168" s="4" cm="1">
        <f t="array" ref="L168">SUMPRODUCT(($D$3:$D$572=D168)*($K$3:$K$572&gt;K168))+1</f>
        <v>2</v>
      </c>
      <c r="M168" s="4" t="s">
        <v>19</v>
      </c>
      <c r="N168" s="4"/>
    </row>
    <row r="169" ht="20" customHeight="1" spans="1:14">
      <c r="A169" s="4">
        <f t="shared" si="26"/>
        <v>167</v>
      </c>
      <c r="B169" s="4" t="str">
        <f>VLOOKUP(D169,[1]Sheet1!$E:$F,2,FALSE)</f>
        <v>松滋市财政局</v>
      </c>
      <c r="C169" s="7" t="s">
        <v>390</v>
      </c>
      <c r="D169" s="4" t="s">
        <v>391</v>
      </c>
      <c r="E169" s="4" t="s">
        <v>396</v>
      </c>
      <c r="F169" s="4" t="s">
        <v>397</v>
      </c>
      <c r="G169" s="4">
        <v>1</v>
      </c>
      <c r="H169" s="4">
        <v>173.5</v>
      </c>
      <c r="I169" s="4">
        <f t="shared" si="23"/>
        <v>57.8333333333333</v>
      </c>
      <c r="J169" s="4"/>
      <c r="K169" s="9">
        <f t="shared" si="24"/>
        <v>57.8333333333333</v>
      </c>
      <c r="L169" s="4" cm="1">
        <f t="array" ref="L169">SUMPRODUCT(($D$3:$D$572=D169)*($K$3:$K$572&gt;K169))+1</f>
        <v>3</v>
      </c>
      <c r="M169" s="4" t="s">
        <v>19</v>
      </c>
      <c r="N169" s="4"/>
    </row>
    <row r="170" ht="20" customHeight="1" spans="1:14">
      <c r="A170" s="4">
        <f t="shared" si="26"/>
        <v>168</v>
      </c>
      <c r="B170" s="4" t="str">
        <f>VLOOKUP(D170,[1]Sheet1!$E:$F,2,FALSE)</f>
        <v>松滋市自然资源和规划局</v>
      </c>
      <c r="C170" s="7" t="s">
        <v>398</v>
      </c>
      <c r="D170" s="4" t="s">
        <v>399</v>
      </c>
      <c r="E170" s="4" t="s">
        <v>400</v>
      </c>
      <c r="F170" s="4" t="s">
        <v>401</v>
      </c>
      <c r="G170" s="4">
        <v>1</v>
      </c>
      <c r="H170" s="4">
        <v>173.5</v>
      </c>
      <c r="I170" s="4">
        <f t="shared" si="23"/>
        <v>57.8333333333333</v>
      </c>
      <c r="J170" s="4"/>
      <c r="K170" s="9">
        <f t="shared" si="24"/>
        <v>57.8333333333333</v>
      </c>
      <c r="L170" s="4" cm="1">
        <f t="array" ref="L170">SUMPRODUCT(($D$3:$D$572=D170)*($K$3:$K$572&gt;K170))+1</f>
        <v>1</v>
      </c>
      <c r="M170" s="4" t="s">
        <v>19</v>
      </c>
      <c r="N170" s="4"/>
    </row>
    <row r="171" ht="20" customHeight="1" spans="1:14">
      <c r="A171" s="4">
        <f t="shared" si="26"/>
        <v>169</v>
      </c>
      <c r="B171" s="4" t="str">
        <f>VLOOKUP(D171,[1]Sheet1!$E:$F,2,FALSE)</f>
        <v>松滋市自然资源和规划局</v>
      </c>
      <c r="C171" s="7" t="s">
        <v>398</v>
      </c>
      <c r="D171" s="4" t="s">
        <v>399</v>
      </c>
      <c r="E171" s="4" t="s">
        <v>402</v>
      </c>
      <c r="F171" s="4" t="s">
        <v>403</v>
      </c>
      <c r="G171" s="4">
        <v>1</v>
      </c>
      <c r="H171" s="4">
        <v>167</v>
      </c>
      <c r="I171" s="4">
        <f t="shared" si="23"/>
        <v>55.6666666666667</v>
      </c>
      <c r="J171" s="4"/>
      <c r="K171" s="9">
        <f t="shared" si="24"/>
        <v>55.6666666666667</v>
      </c>
      <c r="L171" s="4" cm="1">
        <f t="array" ref="L171">SUMPRODUCT(($D$3:$D$572=D171)*($K$3:$K$572&gt;K171))+1</f>
        <v>2</v>
      </c>
      <c r="M171" s="4" t="s">
        <v>19</v>
      </c>
      <c r="N171" s="4"/>
    </row>
    <row r="172" ht="20" customHeight="1" spans="1:14">
      <c r="A172" s="4">
        <f t="shared" si="26"/>
        <v>170</v>
      </c>
      <c r="B172" s="4" t="str">
        <f>VLOOKUP(D172,[1]Sheet1!$E:$F,2,FALSE)</f>
        <v>松滋市自然资源和规划局</v>
      </c>
      <c r="C172" s="7" t="s">
        <v>398</v>
      </c>
      <c r="D172" s="4" t="s">
        <v>399</v>
      </c>
      <c r="E172" s="4" t="s">
        <v>404</v>
      </c>
      <c r="F172" s="4" t="s">
        <v>405</v>
      </c>
      <c r="G172" s="4">
        <v>1</v>
      </c>
      <c r="H172" s="4">
        <v>161.5</v>
      </c>
      <c r="I172" s="4">
        <f t="shared" si="23"/>
        <v>53.8333333333333</v>
      </c>
      <c r="J172" s="4"/>
      <c r="K172" s="9">
        <f t="shared" si="24"/>
        <v>53.8333333333333</v>
      </c>
      <c r="L172" s="4" cm="1">
        <f t="array" ref="L172">SUMPRODUCT(($D$3:$D$572=D172)*($K$3:$K$572&gt;K172))+1</f>
        <v>3</v>
      </c>
      <c r="M172" s="4" t="s">
        <v>19</v>
      </c>
      <c r="N172" s="4"/>
    </row>
    <row r="173" ht="20" customHeight="1" spans="1:14">
      <c r="A173" s="4">
        <f t="shared" si="26"/>
        <v>171</v>
      </c>
      <c r="B173" s="4" t="str">
        <f>VLOOKUP(D173,[1]Sheet1!$E:$F,2,FALSE)</f>
        <v>松滋市自然资源和规划局</v>
      </c>
      <c r="C173" s="7" t="s">
        <v>406</v>
      </c>
      <c r="D173" s="4" t="s">
        <v>407</v>
      </c>
      <c r="E173" s="4" t="s">
        <v>408</v>
      </c>
      <c r="F173" s="4" t="s">
        <v>409</v>
      </c>
      <c r="G173" s="4">
        <v>1</v>
      </c>
      <c r="H173" s="4">
        <v>190</v>
      </c>
      <c r="I173" s="4">
        <f t="shared" si="23"/>
        <v>63.3333333333333</v>
      </c>
      <c r="J173" s="4"/>
      <c r="K173" s="9">
        <f t="shared" si="24"/>
        <v>63.3333333333333</v>
      </c>
      <c r="L173" s="4" cm="1">
        <f t="array" ref="L173">SUMPRODUCT(($D$3:$D$572=D173)*($K$3:$K$572&gt;K173))+1</f>
        <v>1</v>
      </c>
      <c r="M173" s="4" t="s">
        <v>19</v>
      </c>
      <c r="N173" s="4"/>
    </row>
    <row r="174" ht="20" customHeight="1" spans="1:14">
      <c r="A174" s="4">
        <f t="shared" ref="A174:A183" si="27">ROW()-2</f>
        <v>172</v>
      </c>
      <c r="B174" s="4" t="str">
        <f>VLOOKUP(D174,[1]Sheet1!$E:$F,2,FALSE)</f>
        <v>松滋市自然资源和规划局</v>
      </c>
      <c r="C174" s="7" t="s">
        <v>406</v>
      </c>
      <c r="D174" s="4" t="s">
        <v>407</v>
      </c>
      <c r="E174" s="4" t="s">
        <v>410</v>
      </c>
      <c r="F174" s="4" t="s">
        <v>411</v>
      </c>
      <c r="G174" s="4">
        <v>1</v>
      </c>
      <c r="H174" s="4">
        <v>147</v>
      </c>
      <c r="I174" s="4">
        <f t="shared" si="23"/>
        <v>49</v>
      </c>
      <c r="J174" s="4"/>
      <c r="K174" s="9">
        <f t="shared" si="24"/>
        <v>49</v>
      </c>
      <c r="L174" s="4" cm="1">
        <f t="array" ref="L174">SUMPRODUCT(($D$3:$D$572=D174)*($K$3:$K$572&gt;K174))+1</f>
        <v>2</v>
      </c>
      <c r="M174" s="4" t="s">
        <v>19</v>
      </c>
      <c r="N174" s="4"/>
    </row>
    <row r="175" ht="20" customHeight="1" spans="1:14">
      <c r="A175" s="4">
        <f t="shared" si="27"/>
        <v>173</v>
      </c>
      <c r="B175" s="4" t="str">
        <f>VLOOKUP(D175,[1]Sheet1!$E:$F,2,FALSE)</f>
        <v>松滋市自然资源和规划局</v>
      </c>
      <c r="C175" s="7" t="s">
        <v>406</v>
      </c>
      <c r="D175" s="4" t="s">
        <v>407</v>
      </c>
      <c r="E175" s="4" t="s">
        <v>412</v>
      </c>
      <c r="F175" s="4" t="s">
        <v>413</v>
      </c>
      <c r="G175" s="4">
        <v>1</v>
      </c>
      <c r="H175" s="4">
        <v>142</v>
      </c>
      <c r="I175" s="4">
        <f t="shared" si="23"/>
        <v>47.3333333333333</v>
      </c>
      <c r="J175" s="4"/>
      <c r="K175" s="9">
        <f t="shared" si="24"/>
        <v>47.3333333333333</v>
      </c>
      <c r="L175" s="4" cm="1">
        <f t="array" ref="L175">SUMPRODUCT(($D$3:$D$572=D175)*($K$3:$K$572&gt;K175))+1</f>
        <v>3</v>
      </c>
      <c r="M175" s="4" t="s">
        <v>19</v>
      </c>
      <c r="N175" s="4"/>
    </row>
    <row r="176" ht="20" customHeight="1" spans="1:14">
      <c r="A176" s="4">
        <f t="shared" si="27"/>
        <v>174</v>
      </c>
      <c r="B176" s="4" t="str">
        <f>VLOOKUP(D176,[1]Sheet1!$E:$F,2,FALSE)</f>
        <v>松滋市自然资源和规划局</v>
      </c>
      <c r="C176" s="7" t="s">
        <v>414</v>
      </c>
      <c r="D176" s="4" t="s">
        <v>415</v>
      </c>
      <c r="E176" s="4" t="s">
        <v>416</v>
      </c>
      <c r="F176" s="4" t="s">
        <v>417</v>
      </c>
      <c r="G176" s="4">
        <v>1</v>
      </c>
      <c r="H176" s="4">
        <v>195.5</v>
      </c>
      <c r="I176" s="4">
        <f t="shared" si="23"/>
        <v>65.1666666666667</v>
      </c>
      <c r="J176" s="4"/>
      <c r="K176" s="9">
        <f t="shared" si="24"/>
        <v>65.1666666666667</v>
      </c>
      <c r="L176" s="4" cm="1">
        <f t="array" ref="L176">SUMPRODUCT(($D$3:$D$572=D176)*($K$3:$K$572&gt;K176))+1</f>
        <v>1</v>
      </c>
      <c r="M176" s="4" t="s">
        <v>19</v>
      </c>
      <c r="N176" s="4"/>
    </row>
    <row r="177" ht="20" customHeight="1" spans="1:14">
      <c r="A177" s="4">
        <f t="shared" si="27"/>
        <v>175</v>
      </c>
      <c r="B177" s="4" t="str">
        <f>VLOOKUP(D177,[1]Sheet1!$E:$F,2,FALSE)</f>
        <v>松滋市自然资源和规划局</v>
      </c>
      <c r="C177" s="7" t="s">
        <v>414</v>
      </c>
      <c r="D177" s="4" t="s">
        <v>415</v>
      </c>
      <c r="E177" s="4" t="s">
        <v>418</v>
      </c>
      <c r="F177" s="4" t="s">
        <v>419</v>
      </c>
      <c r="G177" s="4">
        <v>1</v>
      </c>
      <c r="H177" s="4">
        <v>170</v>
      </c>
      <c r="I177" s="4">
        <f t="shared" si="23"/>
        <v>56.6666666666667</v>
      </c>
      <c r="J177" s="4"/>
      <c r="K177" s="9">
        <f t="shared" si="24"/>
        <v>56.6666666666667</v>
      </c>
      <c r="L177" s="4" cm="1">
        <f t="array" ref="L177">SUMPRODUCT(($D$3:$D$572=D177)*($K$3:$K$572&gt;K177))+1</f>
        <v>2</v>
      </c>
      <c r="M177" s="4" t="s">
        <v>19</v>
      </c>
      <c r="N177" s="4"/>
    </row>
    <row r="178" ht="20" customHeight="1" spans="1:14">
      <c r="A178" s="4">
        <f t="shared" si="27"/>
        <v>176</v>
      </c>
      <c r="B178" s="4" t="str">
        <f>VLOOKUP(D178,[1]Sheet1!$E:$F,2,FALSE)</f>
        <v>松滋市自然资源和规划局</v>
      </c>
      <c r="C178" s="7" t="s">
        <v>414</v>
      </c>
      <c r="D178" s="4" t="s">
        <v>415</v>
      </c>
      <c r="E178" s="4" t="s">
        <v>420</v>
      </c>
      <c r="F178" s="4" t="s">
        <v>421</v>
      </c>
      <c r="G178" s="4">
        <v>1</v>
      </c>
      <c r="H178" s="4">
        <v>147.5</v>
      </c>
      <c r="I178" s="4">
        <f t="shared" si="23"/>
        <v>49.1666666666667</v>
      </c>
      <c r="J178" s="4"/>
      <c r="K178" s="9">
        <f t="shared" si="24"/>
        <v>49.1666666666667</v>
      </c>
      <c r="L178" s="4" cm="1">
        <f t="array" ref="L178">SUMPRODUCT(($D$3:$D$572=D178)*($K$3:$K$572&gt;K178))+1</f>
        <v>3</v>
      </c>
      <c r="M178" s="4" t="s">
        <v>19</v>
      </c>
      <c r="N178" s="4"/>
    </row>
    <row r="179" ht="20" customHeight="1" spans="1:14">
      <c r="A179" s="4">
        <f t="shared" si="27"/>
        <v>177</v>
      </c>
      <c r="B179" s="4" t="str">
        <f>VLOOKUP(D179,[1]Sheet1!$E:$F,2,FALSE)</f>
        <v>松滋市自然资源和规划局</v>
      </c>
      <c r="C179" s="7" t="s">
        <v>422</v>
      </c>
      <c r="D179" s="4" t="s">
        <v>423</v>
      </c>
      <c r="E179" s="4" t="s">
        <v>424</v>
      </c>
      <c r="F179" s="4" t="s">
        <v>425</v>
      </c>
      <c r="G179" s="4">
        <v>1</v>
      </c>
      <c r="H179" s="4">
        <v>206.5</v>
      </c>
      <c r="I179" s="4">
        <f t="shared" si="23"/>
        <v>68.8333333333333</v>
      </c>
      <c r="J179" s="4"/>
      <c r="K179" s="9">
        <f t="shared" si="24"/>
        <v>68.8333333333333</v>
      </c>
      <c r="L179" s="4" cm="1">
        <f t="array" ref="L179">SUMPRODUCT(($D$3:$D$572=D179)*($K$3:$K$572&gt;K179))+1</f>
        <v>1</v>
      </c>
      <c r="M179" s="4" t="s">
        <v>19</v>
      </c>
      <c r="N179" s="4"/>
    </row>
    <row r="180" ht="20" customHeight="1" spans="1:14">
      <c r="A180" s="4">
        <f t="shared" si="27"/>
        <v>178</v>
      </c>
      <c r="B180" s="4" t="str">
        <f>VLOOKUP(D180,[1]Sheet1!$E:$F,2,FALSE)</f>
        <v>松滋市自然资源和规划局</v>
      </c>
      <c r="C180" s="7" t="s">
        <v>422</v>
      </c>
      <c r="D180" s="4" t="s">
        <v>423</v>
      </c>
      <c r="E180" s="4" t="s">
        <v>426</v>
      </c>
      <c r="F180" s="4" t="s">
        <v>427</v>
      </c>
      <c r="G180" s="4">
        <v>1</v>
      </c>
      <c r="H180" s="4">
        <v>199.5</v>
      </c>
      <c r="I180" s="4">
        <f t="shared" si="23"/>
        <v>66.5</v>
      </c>
      <c r="J180" s="4"/>
      <c r="K180" s="9">
        <f t="shared" si="24"/>
        <v>66.5</v>
      </c>
      <c r="L180" s="4" cm="1">
        <f t="array" ref="L180">SUMPRODUCT(($D$3:$D$572=D180)*($K$3:$K$572&gt;K180))+1</f>
        <v>2</v>
      </c>
      <c r="M180" s="4" t="s">
        <v>19</v>
      </c>
      <c r="N180" s="4"/>
    </row>
    <row r="181" ht="20" customHeight="1" spans="1:14">
      <c r="A181" s="4">
        <f t="shared" si="27"/>
        <v>179</v>
      </c>
      <c r="B181" s="4" t="str">
        <f>VLOOKUP(D181,[1]Sheet1!$E:$F,2,FALSE)</f>
        <v>松滋市自然资源和规划局</v>
      </c>
      <c r="C181" s="7" t="s">
        <v>422</v>
      </c>
      <c r="D181" s="4" t="s">
        <v>423</v>
      </c>
      <c r="E181" s="4" t="s">
        <v>428</v>
      </c>
      <c r="F181" s="4" t="s">
        <v>429</v>
      </c>
      <c r="G181" s="4">
        <v>1</v>
      </c>
      <c r="H181" s="4">
        <v>186.5</v>
      </c>
      <c r="I181" s="4">
        <f t="shared" si="23"/>
        <v>62.1666666666667</v>
      </c>
      <c r="J181" s="4"/>
      <c r="K181" s="9">
        <f t="shared" si="24"/>
        <v>62.1666666666667</v>
      </c>
      <c r="L181" s="4" cm="1">
        <f t="array" ref="L181">SUMPRODUCT(($D$3:$D$572=D181)*($K$3:$K$572&gt;K181))+1</f>
        <v>3</v>
      </c>
      <c r="M181" s="4" t="s">
        <v>19</v>
      </c>
      <c r="N181" s="4"/>
    </row>
    <row r="182" ht="20" customHeight="1" spans="1:14">
      <c r="A182" s="4">
        <f t="shared" si="27"/>
        <v>180</v>
      </c>
      <c r="B182" s="4" t="str">
        <f>VLOOKUP(D182,[1]Sheet1!$E:$F,2,FALSE)</f>
        <v>松滋市自然资源和规划局</v>
      </c>
      <c r="C182" s="7" t="s">
        <v>430</v>
      </c>
      <c r="D182" s="4" t="s">
        <v>431</v>
      </c>
      <c r="E182" s="4" t="s">
        <v>432</v>
      </c>
      <c r="F182" s="4" t="s">
        <v>433</v>
      </c>
      <c r="G182" s="4">
        <v>1</v>
      </c>
      <c r="H182" s="4">
        <v>214.5</v>
      </c>
      <c r="I182" s="4">
        <f t="shared" si="23"/>
        <v>71.5</v>
      </c>
      <c r="J182" s="4"/>
      <c r="K182" s="9">
        <f t="shared" si="24"/>
        <v>71.5</v>
      </c>
      <c r="L182" s="4" cm="1">
        <f t="array" ref="L182">SUMPRODUCT(($D$3:$D$572=D182)*($K$3:$K$572&gt;K182))+1</f>
        <v>1</v>
      </c>
      <c r="M182" s="4" t="s">
        <v>19</v>
      </c>
      <c r="N182" s="4"/>
    </row>
    <row r="183" ht="20" customHeight="1" spans="1:14">
      <c r="A183" s="4">
        <f t="shared" si="27"/>
        <v>181</v>
      </c>
      <c r="B183" s="4" t="str">
        <f>VLOOKUP(D183,[1]Sheet1!$E:$F,2,FALSE)</f>
        <v>松滋市自然资源和规划局</v>
      </c>
      <c r="C183" s="7" t="s">
        <v>430</v>
      </c>
      <c r="D183" s="4" t="s">
        <v>431</v>
      </c>
      <c r="E183" s="4" t="s">
        <v>434</v>
      </c>
      <c r="F183" s="4" t="s">
        <v>435</v>
      </c>
      <c r="G183" s="4">
        <v>1</v>
      </c>
      <c r="H183" s="4">
        <v>206</v>
      </c>
      <c r="I183" s="4">
        <f t="shared" si="23"/>
        <v>68.6666666666667</v>
      </c>
      <c r="J183" s="4"/>
      <c r="K183" s="9">
        <f t="shared" si="24"/>
        <v>68.6666666666667</v>
      </c>
      <c r="L183" s="4" cm="1">
        <f t="array" ref="L183">SUMPRODUCT(($D$3:$D$572=D183)*($K$3:$K$572&gt;K183))+1</f>
        <v>2</v>
      </c>
      <c r="M183" s="4" t="s">
        <v>30</v>
      </c>
      <c r="N183" s="4"/>
    </row>
    <row r="184" ht="20" customHeight="1" spans="1:14">
      <c r="A184" s="4">
        <f t="shared" ref="A184:A193" si="28">ROW()-2</f>
        <v>182</v>
      </c>
      <c r="B184" s="4" t="str">
        <f>VLOOKUP(D184,[1]Sheet1!$E:$F,2,FALSE)</f>
        <v>松滋市自然资源和规划局</v>
      </c>
      <c r="C184" s="7" t="s">
        <v>430</v>
      </c>
      <c r="D184" s="4" t="s">
        <v>431</v>
      </c>
      <c r="E184" s="4" t="s">
        <v>436</v>
      </c>
      <c r="F184" s="4" t="s">
        <v>437</v>
      </c>
      <c r="G184" s="4">
        <v>1</v>
      </c>
      <c r="H184" s="4">
        <v>204.5</v>
      </c>
      <c r="I184" s="4">
        <f t="shared" si="23"/>
        <v>68.1666666666667</v>
      </c>
      <c r="J184" s="4"/>
      <c r="K184" s="9">
        <f t="shared" si="24"/>
        <v>68.1666666666667</v>
      </c>
      <c r="L184" s="4" cm="1">
        <f t="array" ref="L184">SUMPRODUCT(($D$3:$D$572=D184)*($K$3:$K$572&gt;K184))+1</f>
        <v>3</v>
      </c>
      <c r="M184" s="4" t="s">
        <v>30</v>
      </c>
      <c r="N184" s="4"/>
    </row>
    <row r="185" ht="20" customHeight="1" spans="1:14">
      <c r="A185" s="4">
        <f t="shared" si="28"/>
        <v>183</v>
      </c>
      <c r="B185" s="4" t="str">
        <f>VLOOKUP(D185,[1]Sheet1!$E:$F,2,FALSE)</f>
        <v>松滋市自然资源和规划局</v>
      </c>
      <c r="C185" s="7" t="s">
        <v>430</v>
      </c>
      <c r="D185" s="4" t="s">
        <v>431</v>
      </c>
      <c r="E185" s="4" t="s">
        <v>438</v>
      </c>
      <c r="F185" s="4" t="s">
        <v>439</v>
      </c>
      <c r="G185" s="4">
        <v>1</v>
      </c>
      <c r="H185" s="4">
        <v>198</v>
      </c>
      <c r="I185" s="4">
        <f t="shared" si="23"/>
        <v>66</v>
      </c>
      <c r="J185" s="4"/>
      <c r="K185" s="9">
        <f t="shared" si="24"/>
        <v>66</v>
      </c>
      <c r="L185" s="4" cm="1">
        <f t="array" ref="L185">SUMPRODUCT(($D$3:$D$572=D185)*($K$3:$K$572&gt;K185))+1</f>
        <v>4</v>
      </c>
      <c r="M185" s="4" t="s">
        <v>333</v>
      </c>
      <c r="N185" s="4"/>
    </row>
    <row r="186" ht="20" customHeight="1" spans="1:14">
      <c r="A186" s="4">
        <f t="shared" si="28"/>
        <v>184</v>
      </c>
      <c r="B186" s="4" t="str">
        <f>VLOOKUP(D186,[1]Sheet1!$E:$F,2,FALSE)</f>
        <v>松滋市自然资源和规划局</v>
      </c>
      <c r="C186" s="7" t="s">
        <v>430</v>
      </c>
      <c r="D186" s="4" t="s">
        <v>431</v>
      </c>
      <c r="E186" s="4" t="s">
        <v>440</v>
      </c>
      <c r="F186" s="4" t="s">
        <v>441</v>
      </c>
      <c r="G186" s="4">
        <v>1</v>
      </c>
      <c r="H186" s="4">
        <v>195</v>
      </c>
      <c r="I186" s="4">
        <f t="shared" si="23"/>
        <v>65</v>
      </c>
      <c r="J186" s="4"/>
      <c r="K186" s="9">
        <f t="shared" si="24"/>
        <v>65</v>
      </c>
      <c r="L186" s="4" cm="1">
        <f t="array" ref="L186">SUMPRODUCT(($D$3:$D$572=D186)*($K$3:$K$572&gt;K186))+1</f>
        <v>5</v>
      </c>
      <c r="M186" s="4" t="s">
        <v>39</v>
      </c>
      <c r="N186" s="4"/>
    </row>
    <row r="187" ht="20" customHeight="1" spans="1:14">
      <c r="A187" s="4">
        <f t="shared" si="28"/>
        <v>185</v>
      </c>
      <c r="B187" s="4" t="str">
        <f>VLOOKUP(D187,[1]Sheet1!$E:$F,2,FALSE)</f>
        <v>松滋市自然资源和规划局</v>
      </c>
      <c r="C187" s="7" t="s">
        <v>430</v>
      </c>
      <c r="D187" s="4" t="s">
        <v>431</v>
      </c>
      <c r="E187" s="4" t="s">
        <v>442</v>
      </c>
      <c r="F187" s="4" t="s">
        <v>443</v>
      </c>
      <c r="G187" s="4">
        <v>1</v>
      </c>
      <c r="H187" s="4">
        <v>189.5</v>
      </c>
      <c r="I187" s="4">
        <f t="shared" si="23"/>
        <v>63.1666666666667</v>
      </c>
      <c r="J187" s="4"/>
      <c r="K187" s="9">
        <f t="shared" si="24"/>
        <v>63.1666666666667</v>
      </c>
      <c r="L187" s="4" cm="1">
        <f t="array" ref="L187">SUMPRODUCT(($D$3:$D$572=D187)*($K$3:$K$572&gt;K187))+1</f>
        <v>6</v>
      </c>
      <c r="M187" s="4" t="s">
        <v>39</v>
      </c>
      <c r="N187" s="4"/>
    </row>
    <row r="188" ht="20" customHeight="1" spans="1:14">
      <c r="A188" s="4">
        <f t="shared" si="28"/>
        <v>186</v>
      </c>
      <c r="B188" s="4" t="str">
        <f>VLOOKUP(D188,[1]Sheet1!$E:$F,2,FALSE)</f>
        <v>松滋市自然资源和规划局</v>
      </c>
      <c r="C188" s="7" t="s">
        <v>444</v>
      </c>
      <c r="D188" s="4" t="s">
        <v>445</v>
      </c>
      <c r="E188" s="4" t="s">
        <v>446</v>
      </c>
      <c r="F188" s="4" t="s">
        <v>447</v>
      </c>
      <c r="G188" s="4">
        <v>1</v>
      </c>
      <c r="H188" s="4">
        <v>219</v>
      </c>
      <c r="I188" s="4">
        <f t="shared" si="23"/>
        <v>73</v>
      </c>
      <c r="J188" s="4"/>
      <c r="K188" s="9">
        <f t="shared" si="24"/>
        <v>73</v>
      </c>
      <c r="L188" s="4" cm="1">
        <f t="array" ref="L188">SUMPRODUCT(($D$3:$D$572=D188)*($K$3:$K$572&gt;K188))+1</f>
        <v>1</v>
      </c>
      <c r="M188" s="4" t="s">
        <v>19</v>
      </c>
      <c r="N188" s="4"/>
    </row>
    <row r="189" ht="20" customHeight="1" spans="1:14">
      <c r="A189" s="4">
        <f t="shared" si="28"/>
        <v>187</v>
      </c>
      <c r="B189" s="4" t="str">
        <f>VLOOKUP(D189,[1]Sheet1!$E:$F,2,FALSE)</f>
        <v>松滋市自然资源和规划局</v>
      </c>
      <c r="C189" s="7" t="s">
        <v>444</v>
      </c>
      <c r="D189" s="4" t="s">
        <v>445</v>
      </c>
      <c r="E189" s="4" t="s">
        <v>448</v>
      </c>
      <c r="F189" s="4" t="s">
        <v>449</v>
      </c>
      <c r="G189" s="4">
        <v>1</v>
      </c>
      <c r="H189" s="4">
        <v>214</v>
      </c>
      <c r="I189" s="4">
        <f t="shared" si="23"/>
        <v>71.3333333333333</v>
      </c>
      <c r="J189" s="4"/>
      <c r="K189" s="9">
        <f t="shared" si="24"/>
        <v>71.3333333333333</v>
      </c>
      <c r="L189" s="4" cm="1">
        <f t="array" ref="L189">SUMPRODUCT(($D$3:$D$572=D189)*($K$3:$K$572&gt;K189))+1</f>
        <v>2</v>
      </c>
      <c r="M189" s="4" t="s">
        <v>19</v>
      </c>
      <c r="N189" s="4"/>
    </row>
    <row r="190" ht="20" customHeight="1" spans="1:14">
      <c r="A190" s="4">
        <f t="shared" si="28"/>
        <v>188</v>
      </c>
      <c r="B190" s="4" t="str">
        <f>VLOOKUP(D190,[1]Sheet1!$E:$F,2,FALSE)</f>
        <v>松滋市自然资源和规划局</v>
      </c>
      <c r="C190" s="7" t="s">
        <v>444</v>
      </c>
      <c r="D190" s="4" t="s">
        <v>445</v>
      </c>
      <c r="E190" s="4" t="s">
        <v>450</v>
      </c>
      <c r="F190" s="4" t="s">
        <v>451</v>
      </c>
      <c r="G190" s="4">
        <v>1</v>
      </c>
      <c r="H190" s="4">
        <v>201</v>
      </c>
      <c r="I190" s="4">
        <f t="shared" si="23"/>
        <v>67</v>
      </c>
      <c r="J190" s="4"/>
      <c r="K190" s="9">
        <f t="shared" si="24"/>
        <v>67</v>
      </c>
      <c r="L190" s="4" cm="1">
        <f t="array" ref="L190">SUMPRODUCT(($D$3:$D$572=D190)*($K$3:$K$572&gt;K190))+1</f>
        <v>3</v>
      </c>
      <c r="M190" s="4" t="s">
        <v>19</v>
      </c>
      <c r="N190" s="4"/>
    </row>
    <row r="191" ht="20" customHeight="1" spans="1:14">
      <c r="A191" s="4">
        <f t="shared" si="28"/>
        <v>189</v>
      </c>
      <c r="B191" s="4" t="str">
        <f>VLOOKUP(D191,[1]Sheet1!$E:$F,2,FALSE)</f>
        <v>松滋市自然资源和规划局</v>
      </c>
      <c r="C191" s="7" t="s">
        <v>452</v>
      </c>
      <c r="D191" s="4" t="s">
        <v>453</v>
      </c>
      <c r="E191" s="4" t="s">
        <v>454</v>
      </c>
      <c r="F191" s="4" t="s">
        <v>455</v>
      </c>
      <c r="G191" s="4">
        <v>1</v>
      </c>
      <c r="H191" s="4">
        <v>204.5</v>
      </c>
      <c r="I191" s="4">
        <f t="shared" si="23"/>
        <v>68.1666666666667</v>
      </c>
      <c r="J191" s="4"/>
      <c r="K191" s="9">
        <f t="shared" si="24"/>
        <v>68.1666666666667</v>
      </c>
      <c r="L191" s="4" cm="1">
        <f t="array" ref="L191">SUMPRODUCT(($D$3:$D$572=D191)*($K$3:$K$572&gt;K191))+1</f>
        <v>1</v>
      </c>
      <c r="M191" s="4" t="s">
        <v>19</v>
      </c>
      <c r="N191" s="4"/>
    </row>
    <row r="192" ht="20" customHeight="1" spans="1:14">
      <c r="A192" s="4">
        <f t="shared" si="28"/>
        <v>190</v>
      </c>
      <c r="B192" s="4" t="str">
        <f>VLOOKUP(D192,[1]Sheet1!$E:$F,2,FALSE)</f>
        <v>松滋市自然资源和规划局</v>
      </c>
      <c r="C192" s="7" t="s">
        <v>452</v>
      </c>
      <c r="D192" s="4" t="s">
        <v>453</v>
      </c>
      <c r="E192" s="4" t="s">
        <v>456</v>
      </c>
      <c r="F192" s="4" t="s">
        <v>457</v>
      </c>
      <c r="G192" s="4">
        <v>1</v>
      </c>
      <c r="H192" s="4">
        <v>198.5</v>
      </c>
      <c r="I192" s="4">
        <f t="shared" si="23"/>
        <v>66.1666666666667</v>
      </c>
      <c r="J192" s="4"/>
      <c r="K192" s="9">
        <f t="shared" si="24"/>
        <v>66.1666666666667</v>
      </c>
      <c r="L192" s="4" cm="1">
        <f t="array" ref="L192">SUMPRODUCT(($D$3:$D$572=D192)*($K$3:$K$572&gt;K192))+1</f>
        <v>2</v>
      </c>
      <c r="M192" s="4" t="s">
        <v>19</v>
      </c>
      <c r="N192" s="4"/>
    </row>
    <row r="193" ht="20" customHeight="1" spans="1:14">
      <c r="A193" s="4">
        <f t="shared" si="28"/>
        <v>191</v>
      </c>
      <c r="B193" s="4" t="str">
        <f>VLOOKUP(D193,[1]Sheet1!$E:$F,2,FALSE)</f>
        <v>松滋市自然资源和规划局</v>
      </c>
      <c r="C193" s="7" t="s">
        <v>452</v>
      </c>
      <c r="D193" s="4" t="s">
        <v>453</v>
      </c>
      <c r="E193" s="4" t="s">
        <v>458</v>
      </c>
      <c r="F193" s="4" t="s">
        <v>459</v>
      </c>
      <c r="G193" s="4">
        <v>1</v>
      </c>
      <c r="H193" s="4">
        <v>194.5</v>
      </c>
      <c r="I193" s="4">
        <f t="shared" si="23"/>
        <v>64.8333333333333</v>
      </c>
      <c r="J193" s="4"/>
      <c r="K193" s="9">
        <f t="shared" si="24"/>
        <v>64.8333333333333</v>
      </c>
      <c r="L193" s="4" cm="1">
        <f t="array" ref="L193">SUMPRODUCT(($D$3:$D$572=D193)*($K$3:$K$572&gt;K193))+1</f>
        <v>3</v>
      </c>
      <c r="M193" s="4" t="s">
        <v>19</v>
      </c>
      <c r="N193" s="4"/>
    </row>
    <row r="194" ht="20" customHeight="1" spans="1:14">
      <c r="A194" s="4">
        <f t="shared" ref="A194:A203" si="29">ROW()-2</f>
        <v>192</v>
      </c>
      <c r="B194" s="4" t="str">
        <f>VLOOKUP(D194,[1]Sheet1!$E:$F,2,FALSE)</f>
        <v>松滋市城市管理执法局</v>
      </c>
      <c r="C194" s="7" t="s">
        <v>460</v>
      </c>
      <c r="D194" s="4" t="s">
        <v>461</v>
      </c>
      <c r="E194" s="4" t="s">
        <v>462</v>
      </c>
      <c r="F194" s="4" t="s">
        <v>463</v>
      </c>
      <c r="G194" s="4">
        <v>1</v>
      </c>
      <c r="H194" s="4">
        <v>212.5</v>
      </c>
      <c r="I194" s="4">
        <f t="shared" si="23"/>
        <v>70.8333333333333</v>
      </c>
      <c r="J194" s="4"/>
      <c r="K194" s="9">
        <f t="shared" si="24"/>
        <v>70.8333333333333</v>
      </c>
      <c r="L194" s="4" cm="1">
        <f t="array" ref="L194">SUMPRODUCT(($D$3:$D$572=D194)*($K$3:$K$572&gt;K194))+1</f>
        <v>1</v>
      </c>
      <c r="M194" s="4" t="s">
        <v>19</v>
      </c>
      <c r="N194" s="4"/>
    </row>
    <row r="195" ht="20" customHeight="1" spans="1:14">
      <c r="A195" s="4">
        <f t="shared" si="29"/>
        <v>193</v>
      </c>
      <c r="B195" s="4" t="str">
        <f>VLOOKUP(D195,[1]Sheet1!$E:$F,2,FALSE)</f>
        <v>松滋市城市管理执法局</v>
      </c>
      <c r="C195" s="7" t="s">
        <v>460</v>
      </c>
      <c r="D195" s="4" t="s">
        <v>461</v>
      </c>
      <c r="E195" s="4" t="s">
        <v>464</v>
      </c>
      <c r="F195" s="4" t="s">
        <v>465</v>
      </c>
      <c r="G195" s="4">
        <v>1</v>
      </c>
      <c r="H195" s="4">
        <v>212</v>
      </c>
      <c r="I195" s="4">
        <f t="shared" si="23"/>
        <v>70.6666666666667</v>
      </c>
      <c r="J195" s="4"/>
      <c r="K195" s="9">
        <f t="shared" si="24"/>
        <v>70.6666666666667</v>
      </c>
      <c r="L195" s="4" cm="1">
        <f t="array" ref="L195">SUMPRODUCT(($D$3:$D$572=D195)*($K$3:$K$572&gt;K195))+1</f>
        <v>2</v>
      </c>
      <c r="M195" s="4" t="s">
        <v>19</v>
      </c>
      <c r="N195" s="4"/>
    </row>
    <row r="196" ht="20" customHeight="1" spans="1:14">
      <c r="A196" s="4">
        <f t="shared" si="29"/>
        <v>194</v>
      </c>
      <c r="B196" s="4" t="str">
        <f>VLOOKUP(D196,[1]Sheet1!$E:$F,2,FALSE)</f>
        <v>松滋市城市管理执法局</v>
      </c>
      <c r="C196" s="7" t="s">
        <v>460</v>
      </c>
      <c r="D196" s="4" t="s">
        <v>461</v>
      </c>
      <c r="E196" s="4" t="s">
        <v>466</v>
      </c>
      <c r="F196" s="4" t="s">
        <v>467</v>
      </c>
      <c r="G196" s="4">
        <v>1</v>
      </c>
      <c r="H196" s="4">
        <v>209.5</v>
      </c>
      <c r="I196" s="4">
        <f t="shared" si="23"/>
        <v>69.8333333333333</v>
      </c>
      <c r="J196" s="4"/>
      <c r="K196" s="9">
        <f t="shared" si="24"/>
        <v>69.8333333333333</v>
      </c>
      <c r="L196" s="4" cm="1">
        <f t="array" ref="L196">SUMPRODUCT(($D$3:$D$572=D196)*($K$3:$K$572&gt;K196))+1</f>
        <v>3</v>
      </c>
      <c r="M196" s="4" t="s">
        <v>19</v>
      </c>
      <c r="N196" s="4"/>
    </row>
    <row r="197" ht="20" customHeight="1" spans="1:14">
      <c r="A197" s="4">
        <f t="shared" si="29"/>
        <v>195</v>
      </c>
      <c r="B197" s="4" t="str">
        <f>VLOOKUP(D197,[1]Sheet1!$E:$F,2,FALSE)</f>
        <v>松滋市交通运输局</v>
      </c>
      <c r="C197" s="7" t="s">
        <v>468</v>
      </c>
      <c r="D197" s="4" t="s">
        <v>469</v>
      </c>
      <c r="E197" s="4" t="s">
        <v>470</v>
      </c>
      <c r="F197" s="4" t="s">
        <v>471</v>
      </c>
      <c r="G197" s="4">
        <v>1</v>
      </c>
      <c r="H197" s="4">
        <v>217.5</v>
      </c>
      <c r="I197" s="4">
        <f t="shared" si="23"/>
        <v>72.5</v>
      </c>
      <c r="J197" s="4"/>
      <c r="K197" s="9">
        <f t="shared" si="24"/>
        <v>72.5</v>
      </c>
      <c r="L197" s="4" cm="1">
        <f t="array" ref="L197">SUMPRODUCT(($D$3:$D$572=D197)*($K$3:$K$572&gt;K197))+1</f>
        <v>1</v>
      </c>
      <c r="M197" s="4" t="s">
        <v>19</v>
      </c>
      <c r="N197" s="4"/>
    </row>
    <row r="198" ht="20" customHeight="1" spans="1:14">
      <c r="A198" s="4">
        <f t="shared" si="29"/>
        <v>196</v>
      </c>
      <c r="B198" s="4" t="str">
        <f>VLOOKUP(D198,[1]Sheet1!$E:$F,2,FALSE)</f>
        <v>松滋市交通运输局</v>
      </c>
      <c r="C198" s="7" t="s">
        <v>468</v>
      </c>
      <c r="D198" s="4" t="s">
        <v>469</v>
      </c>
      <c r="E198" s="4" t="s">
        <v>472</v>
      </c>
      <c r="F198" s="4" t="s">
        <v>473</v>
      </c>
      <c r="G198" s="4">
        <v>1</v>
      </c>
      <c r="H198" s="4">
        <v>212</v>
      </c>
      <c r="I198" s="4">
        <f t="shared" si="23"/>
        <v>70.6666666666667</v>
      </c>
      <c r="J198" s="4"/>
      <c r="K198" s="9">
        <f t="shared" si="24"/>
        <v>70.6666666666667</v>
      </c>
      <c r="L198" s="4" cm="1">
        <f t="array" ref="L198">SUMPRODUCT(($D$3:$D$572=D198)*($K$3:$K$572&gt;K198))+1</f>
        <v>2</v>
      </c>
      <c r="M198" s="4" t="s">
        <v>19</v>
      </c>
      <c r="N198" s="4"/>
    </row>
    <row r="199" ht="20" customHeight="1" spans="1:14">
      <c r="A199" s="4">
        <f t="shared" si="29"/>
        <v>197</v>
      </c>
      <c r="B199" s="4" t="str">
        <f>VLOOKUP(D199,[1]Sheet1!$E:$F,2,FALSE)</f>
        <v>松滋市交通运输局</v>
      </c>
      <c r="C199" s="7" t="s">
        <v>468</v>
      </c>
      <c r="D199" s="4" t="s">
        <v>469</v>
      </c>
      <c r="E199" s="4" t="s">
        <v>474</v>
      </c>
      <c r="F199" s="4" t="s">
        <v>475</v>
      </c>
      <c r="G199" s="4">
        <v>1</v>
      </c>
      <c r="H199" s="4">
        <v>202.5</v>
      </c>
      <c r="I199" s="4">
        <f t="shared" si="23"/>
        <v>67.5</v>
      </c>
      <c r="J199" s="4"/>
      <c r="K199" s="9">
        <f t="shared" si="24"/>
        <v>67.5</v>
      </c>
      <c r="L199" s="4" cm="1">
        <f t="array" ref="L199">SUMPRODUCT(($D$3:$D$572=D199)*($K$3:$K$572&gt;K199))+1</f>
        <v>3</v>
      </c>
      <c r="M199" s="4" t="s">
        <v>19</v>
      </c>
      <c r="N199" s="4"/>
    </row>
    <row r="200" ht="20" customHeight="1" spans="1:14">
      <c r="A200" s="4">
        <f t="shared" si="29"/>
        <v>198</v>
      </c>
      <c r="B200" s="4" t="str">
        <f>VLOOKUP(D200,[1]Sheet1!$E:$F,2,FALSE)</f>
        <v>松滋市交通运输局</v>
      </c>
      <c r="C200" s="7" t="s">
        <v>468</v>
      </c>
      <c r="D200" s="4" t="s">
        <v>476</v>
      </c>
      <c r="E200" s="4" t="s">
        <v>477</v>
      </c>
      <c r="F200" s="4" t="s">
        <v>478</v>
      </c>
      <c r="G200" s="4">
        <v>1</v>
      </c>
      <c r="H200" s="4">
        <v>211.5</v>
      </c>
      <c r="I200" s="4">
        <f t="shared" si="23"/>
        <v>70.5</v>
      </c>
      <c r="J200" s="4"/>
      <c r="K200" s="9">
        <f t="shared" si="24"/>
        <v>70.5</v>
      </c>
      <c r="L200" s="4" cm="1">
        <f t="array" ref="L200">SUMPRODUCT(($D$3:$D$572=D200)*($K$3:$K$572&gt;K200))+1</f>
        <v>1</v>
      </c>
      <c r="M200" s="4" t="s">
        <v>19</v>
      </c>
      <c r="N200" s="4"/>
    </row>
    <row r="201" ht="20" customHeight="1" spans="1:14">
      <c r="A201" s="4">
        <f t="shared" si="29"/>
        <v>199</v>
      </c>
      <c r="B201" s="4" t="str">
        <f>VLOOKUP(D201,[1]Sheet1!$E:$F,2,FALSE)</f>
        <v>松滋市交通运输局</v>
      </c>
      <c r="C201" s="7" t="s">
        <v>468</v>
      </c>
      <c r="D201" s="4" t="s">
        <v>476</v>
      </c>
      <c r="E201" s="4" t="s">
        <v>479</v>
      </c>
      <c r="F201" s="4" t="s">
        <v>480</v>
      </c>
      <c r="G201" s="4">
        <v>1</v>
      </c>
      <c r="H201" s="4">
        <v>210.5</v>
      </c>
      <c r="I201" s="4">
        <f t="shared" si="23"/>
        <v>70.1666666666667</v>
      </c>
      <c r="J201" s="4"/>
      <c r="K201" s="9">
        <f t="shared" si="24"/>
        <v>70.1666666666667</v>
      </c>
      <c r="L201" s="4" cm="1">
        <f t="array" ref="L201">SUMPRODUCT(($D$3:$D$572=D201)*($K$3:$K$572&gt;K201))+1</f>
        <v>2</v>
      </c>
      <c r="M201" s="4" t="s">
        <v>19</v>
      </c>
      <c r="N201" s="4"/>
    </row>
    <row r="202" ht="20" customHeight="1" spans="1:14">
      <c r="A202" s="4">
        <f t="shared" si="29"/>
        <v>200</v>
      </c>
      <c r="B202" s="4" t="str">
        <f>VLOOKUP(D202,[1]Sheet1!$E:$F,2,FALSE)</f>
        <v>松滋市交通运输局</v>
      </c>
      <c r="C202" s="7" t="s">
        <v>468</v>
      </c>
      <c r="D202" s="4" t="s">
        <v>476</v>
      </c>
      <c r="E202" s="4" t="s">
        <v>481</v>
      </c>
      <c r="F202" s="4" t="s">
        <v>482</v>
      </c>
      <c r="G202" s="4">
        <v>1</v>
      </c>
      <c r="H202" s="4">
        <v>208.5</v>
      </c>
      <c r="I202" s="4">
        <f t="shared" si="23"/>
        <v>69.5</v>
      </c>
      <c r="J202" s="4"/>
      <c r="K202" s="9">
        <f t="shared" si="24"/>
        <v>69.5</v>
      </c>
      <c r="L202" s="4" cm="1">
        <f t="array" ref="L202">SUMPRODUCT(($D$3:$D$572=D202)*($K$3:$K$572&gt;K202))+1</f>
        <v>3</v>
      </c>
      <c r="M202" s="4" t="s">
        <v>19</v>
      </c>
      <c r="N202" s="4"/>
    </row>
    <row r="203" ht="20" customHeight="1" spans="1:14">
      <c r="A203" s="4">
        <f t="shared" si="29"/>
        <v>201</v>
      </c>
      <c r="B203" s="4" t="str">
        <f>VLOOKUP(D203,[1]Sheet1!$E:$F,2,FALSE)</f>
        <v>松滋市交通运输局</v>
      </c>
      <c r="C203" s="7" t="s">
        <v>483</v>
      </c>
      <c r="D203" s="4" t="s">
        <v>484</v>
      </c>
      <c r="E203" s="4" t="s">
        <v>485</v>
      </c>
      <c r="F203" s="4" t="s">
        <v>486</v>
      </c>
      <c r="G203" s="4">
        <v>2</v>
      </c>
      <c r="H203" s="4">
        <v>226.5</v>
      </c>
      <c r="I203" s="4">
        <f t="shared" ref="I203:I254" si="30">SUM(H203/3)</f>
        <v>75.5</v>
      </c>
      <c r="J203" s="4"/>
      <c r="K203" s="9">
        <f t="shared" ref="K203:K254" si="31">SUM(I203+J203)</f>
        <v>75.5</v>
      </c>
      <c r="L203" s="4" cm="1">
        <f t="array" ref="L203">SUMPRODUCT(($D$3:$D$572=D203)*($K$3:$K$572&gt;K203))+1</f>
        <v>1</v>
      </c>
      <c r="M203" s="4" t="s">
        <v>19</v>
      </c>
      <c r="N203" s="4"/>
    </row>
    <row r="204" ht="20" customHeight="1" spans="1:14">
      <c r="A204" s="4">
        <f t="shared" ref="A204:A213" si="32">ROW()-2</f>
        <v>202</v>
      </c>
      <c r="B204" s="4" t="str">
        <f>VLOOKUP(D204,[1]Sheet1!$E:$F,2,FALSE)</f>
        <v>松滋市交通运输局</v>
      </c>
      <c r="C204" s="7" t="s">
        <v>483</v>
      </c>
      <c r="D204" s="4" t="s">
        <v>484</v>
      </c>
      <c r="E204" s="4" t="s">
        <v>487</v>
      </c>
      <c r="F204" s="4" t="s">
        <v>488</v>
      </c>
      <c r="G204" s="4">
        <v>2</v>
      </c>
      <c r="H204" s="4">
        <v>219</v>
      </c>
      <c r="I204" s="4">
        <f t="shared" si="30"/>
        <v>73</v>
      </c>
      <c r="J204" s="4"/>
      <c r="K204" s="9">
        <f t="shared" si="31"/>
        <v>73</v>
      </c>
      <c r="L204" s="4" cm="1">
        <f t="array" ref="L204">SUMPRODUCT(($D$3:$D$572=D204)*($K$3:$K$572&gt;K204))+1</f>
        <v>2</v>
      </c>
      <c r="M204" s="4" t="s">
        <v>19</v>
      </c>
      <c r="N204" s="4"/>
    </row>
    <row r="205" ht="20" customHeight="1" spans="1:14">
      <c r="A205" s="4">
        <f t="shared" si="32"/>
        <v>203</v>
      </c>
      <c r="B205" s="4" t="str">
        <f>VLOOKUP(D205,[1]Sheet1!$E:$F,2,FALSE)</f>
        <v>松滋市交通运输局</v>
      </c>
      <c r="C205" s="7" t="s">
        <v>483</v>
      </c>
      <c r="D205" s="4" t="s">
        <v>484</v>
      </c>
      <c r="E205" s="4" t="s">
        <v>489</v>
      </c>
      <c r="F205" s="4" t="s">
        <v>490</v>
      </c>
      <c r="G205" s="4">
        <v>2</v>
      </c>
      <c r="H205" s="4">
        <v>217.5</v>
      </c>
      <c r="I205" s="4">
        <f t="shared" si="30"/>
        <v>72.5</v>
      </c>
      <c r="J205" s="4"/>
      <c r="K205" s="9">
        <f t="shared" si="31"/>
        <v>72.5</v>
      </c>
      <c r="L205" s="4" cm="1">
        <f t="array" ref="L205">SUMPRODUCT(($D$3:$D$572=D205)*($K$3:$K$572&gt;K205))+1</f>
        <v>3</v>
      </c>
      <c r="M205" s="4" t="s">
        <v>19</v>
      </c>
      <c r="N205" s="4"/>
    </row>
    <row r="206" ht="20" customHeight="1" spans="1:14">
      <c r="A206" s="4">
        <f t="shared" si="32"/>
        <v>204</v>
      </c>
      <c r="B206" s="4" t="str">
        <f>VLOOKUP(D206,[1]Sheet1!$E:$F,2,FALSE)</f>
        <v>松滋市交通运输局</v>
      </c>
      <c r="C206" s="7" t="s">
        <v>483</v>
      </c>
      <c r="D206" s="4" t="s">
        <v>484</v>
      </c>
      <c r="E206" s="4" t="s">
        <v>491</v>
      </c>
      <c r="F206" s="4" t="s">
        <v>492</v>
      </c>
      <c r="G206" s="4">
        <v>2</v>
      </c>
      <c r="H206" s="4">
        <v>216</v>
      </c>
      <c r="I206" s="4">
        <f t="shared" si="30"/>
        <v>72</v>
      </c>
      <c r="J206" s="4"/>
      <c r="K206" s="9">
        <f t="shared" si="31"/>
        <v>72</v>
      </c>
      <c r="L206" s="4" cm="1">
        <f t="array" ref="L206">SUMPRODUCT(($D$3:$D$572=D206)*($K$3:$K$572&gt;K206))+1</f>
        <v>4</v>
      </c>
      <c r="M206" s="4" t="s">
        <v>19</v>
      </c>
      <c r="N206" s="4"/>
    </row>
    <row r="207" ht="20" customHeight="1" spans="1:14">
      <c r="A207" s="4">
        <f t="shared" si="32"/>
        <v>205</v>
      </c>
      <c r="B207" s="4" t="str">
        <f>VLOOKUP(D207,[1]Sheet1!$E:$F,2,FALSE)</f>
        <v>松滋市交通运输局</v>
      </c>
      <c r="C207" s="7" t="s">
        <v>483</v>
      </c>
      <c r="D207" s="4" t="s">
        <v>484</v>
      </c>
      <c r="E207" s="4" t="s">
        <v>493</v>
      </c>
      <c r="F207" s="4" t="s">
        <v>494</v>
      </c>
      <c r="G207" s="4">
        <v>2</v>
      </c>
      <c r="H207" s="4">
        <v>212</v>
      </c>
      <c r="I207" s="4">
        <f t="shared" si="30"/>
        <v>70.6666666666667</v>
      </c>
      <c r="J207" s="4"/>
      <c r="K207" s="9">
        <f t="shared" si="31"/>
        <v>70.6666666666667</v>
      </c>
      <c r="L207" s="4" cm="1">
        <f t="array" ref="L207">SUMPRODUCT(($D$3:$D$572=D207)*($K$3:$K$572&gt;K207))+1</f>
        <v>5</v>
      </c>
      <c r="M207" s="4" t="s">
        <v>19</v>
      </c>
      <c r="N207" s="4"/>
    </row>
    <row r="208" ht="20" customHeight="1" spans="1:14">
      <c r="A208" s="4">
        <f t="shared" si="32"/>
        <v>206</v>
      </c>
      <c r="B208" s="4" t="str">
        <f>VLOOKUP(D208,[1]Sheet1!$E:$F,2,FALSE)</f>
        <v>松滋市交通运输局</v>
      </c>
      <c r="C208" s="7" t="s">
        <v>483</v>
      </c>
      <c r="D208" s="4" t="s">
        <v>484</v>
      </c>
      <c r="E208" s="4" t="s">
        <v>495</v>
      </c>
      <c r="F208" s="4" t="s">
        <v>496</v>
      </c>
      <c r="G208" s="4">
        <v>2</v>
      </c>
      <c r="H208" s="4">
        <v>210</v>
      </c>
      <c r="I208" s="4">
        <f t="shared" si="30"/>
        <v>70</v>
      </c>
      <c r="J208" s="4"/>
      <c r="K208" s="9">
        <f t="shared" si="31"/>
        <v>70</v>
      </c>
      <c r="L208" s="4" cm="1">
        <f t="array" ref="L208">SUMPRODUCT(($D$3:$D$572=D208)*($K$3:$K$572&gt;K208))+1</f>
        <v>6</v>
      </c>
      <c r="M208" s="4" t="s">
        <v>19</v>
      </c>
      <c r="N208" s="4"/>
    </row>
    <row r="209" ht="20" customHeight="1" spans="1:14">
      <c r="A209" s="4">
        <f t="shared" si="32"/>
        <v>207</v>
      </c>
      <c r="B209" s="4" t="str">
        <f>VLOOKUP(D209,[1]Sheet1!$E:$F,2,FALSE)</f>
        <v>松滋市水利和湖泊局</v>
      </c>
      <c r="C209" s="7" t="s">
        <v>497</v>
      </c>
      <c r="D209" s="4" t="s">
        <v>498</v>
      </c>
      <c r="E209" s="4" t="s">
        <v>499</v>
      </c>
      <c r="F209" s="4" t="s">
        <v>500</v>
      </c>
      <c r="G209" s="4">
        <v>2</v>
      </c>
      <c r="H209" s="4">
        <v>190</v>
      </c>
      <c r="I209" s="4">
        <f t="shared" ref="I209:I251" si="33">SUM(H209/3)</f>
        <v>63.3333333333333</v>
      </c>
      <c r="J209" s="4"/>
      <c r="K209" s="9">
        <f t="shared" ref="K209:K251" si="34">SUM(I209+J209)</f>
        <v>63.3333333333333</v>
      </c>
      <c r="L209" s="4" cm="1">
        <f t="array" ref="L209">SUMPRODUCT(($D$3:$D$572=D209)*($K$3:$K$572&gt;K209))+1</f>
        <v>1</v>
      </c>
      <c r="M209" s="4" t="s">
        <v>19</v>
      </c>
      <c r="N209" s="4"/>
    </row>
    <row r="210" ht="20" customHeight="1" spans="1:14">
      <c r="A210" s="4">
        <f t="shared" si="32"/>
        <v>208</v>
      </c>
      <c r="B210" s="4" t="str">
        <f>VLOOKUP(D210,[1]Sheet1!$E:$F,2,FALSE)</f>
        <v>松滋市水利和湖泊局</v>
      </c>
      <c r="C210" s="7" t="s">
        <v>497</v>
      </c>
      <c r="D210" s="4" t="s">
        <v>498</v>
      </c>
      <c r="E210" s="4" t="s">
        <v>501</v>
      </c>
      <c r="F210" s="4" t="s">
        <v>502</v>
      </c>
      <c r="G210" s="4">
        <v>2</v>
      </c>
      <c r="H210" s="4">
        <v>187.5</v>
      </c>
      <c r="I210" s="4">
        <f t="shared" si="33"/>
        <v>62.5</v>
      </c>
      <c r="J210" s="4"/>
      <c r="K210" s="9">
        <f t="shared" si="34"/>
        <v>62.5</v>
      </c>
      <c r="L210" s="4" cm="1">
        <f t="array" ref="L210">SUMPRODUCT(($D$3:$D$572=D210)*($K$3:$K$572&gt;K210))+1</f>
        <v>2</v>
      </c>
      <c r="M210" s="4" t="s">
        <v>19</v>
      </c>
      <c r="N210" s="4"/>
    </row>
    <row r="211" ht="20" customHeight="1" spans="1:14">
      <c r="A211" s="4">
        <f t="shared" si="32"/>
        <v>209</v>
      </c>
      <c r="B211" s="4" t="str">
        <f>VLOOKUP(D211,[1]Sheet1!$E:$F,2,FALSE)</f>
        <v>松滋市水利和湖泊局</v>
      </c>
      <c r="C211" s="7" t="s">
        <v>497</v>
      </c>
      <c r="D211" s="4" t="s">
        <v>498</v>
      </c>
      <c r="E211" s="4" t="s">
        <v>503</v>
      </c>
      <c r="F211" s="4" t="s">
        <v>504</v>
      </c>
      <c r="G211" s="4">
        <v>2</v>
      </c>
      <c r="H211" s="4">
        <v>182.5</v>
      </c>
      <c r="I211" s="4">
        <f t="shared" si="33"/>
        <v>60.8333333333333</v>
      </c>
      <c r="J211" s="4"/>
      <c r="K211" s="9">
        <f t="shared" si="34"/>
        <v>60.8333333333333</v>
      </c>
      <c r="L211" s="4" cm="1">
        <f t="array" ref="L211">SUMPRODUCT(($D$3:$D$572=D211)*($K$3:$K$572&gt;K211))+1</f>
        <v>3</v>
      </c>
      <c r="M211" s="4" t="s">
        <v>19</v>
      </c>
      <c r="N211" s="4"/>
    </row>
    <row r="212" ht="20" customHeight="1" spans="1:14">
      <c r="A212" s="4">
        <f t="shared" si="32"/>
        <v>210</v>
      </c>
      <c r="B212" s="4" t="str">
        <f>VLOOKUP(D212,[1]Sheet1!$E:$F,2,FALSE)</f>
        <v>松滋市水利和湖泊局</v>
      </c>
      <c r="C212" s="7" t="s">
        <v>497</v>
      </c>
      <c r="D212" s="4" t="s">
        <v>498</v>
      </c>
      <c r="E212" s="4" t="s">
        <v>505</v>
      </c>
      <c r="F212" s="4" t="s">
        <v>506</v>
      </c>
      <c r="G212" s="4">
        <v>2</v>
      </c>
      <c r="H212" s="4">
        <v>182.5</v>
      </c>
      <c r="I212" s="4">
        <f t="shared" si="33"/>
        <v>60.8333333333333</v>
      </c>
      <c r="J212" s="4"/>
      <c r="K212" s="9">
        <f t="shared" si="34"/>
        <v>60.8333333333333</v>
      </c>
      <c r="L212" s="4" cm="1">
        <f t="array" ref="L212">SUMPRODUCT(($D$3:$D$572=D212)*($K$3:$K$572&gt;K212))+1</f>
        <v>3</v>
      </c>
      <c r="M212" s="4" t="s">
        <v>19</v>
      </c>
      <c r="N212" s="4"/>
    </row>
    <row r="213" ht="20" customHeight="1" spans="1:14">
      <c r="A213" s="4">
        <f t="shared" si="32"/>
        <v>211</v>
      </c>
      <c r="B213" s="4" t="str">
        <f>VLOOKUP(D213,[1]Sheet1!$E:$F,2,FALSE)</f>
        <v>松滋市水利和湖泊局</v>
      </c>
      <c r="C213" s="7" t="s">
        <v>497</v>
      </c>
      <c r="D213" s="4" t="s">
        <v>498</v>
      </c>
      <c r="E213" s="4" t="s">
        <v>507</v>
      </c>
      <c r="F213" s="4" t="s">
        <v>508</v>
      </c>
      <c r="G213" s="4">
        <v>2</v>
      </c>
      <c r="H213" s="4">
        <v>177</v>
      </c>
      <c r="I213" s="4">
        <f t="shared" si="33"/>
        <v>59</v>
      </c>
      <c r="J213" s="4"/>
      <c r="K213" s="9">
        <f t="shared" si="34"/>
        <v>59</v>
      </c>
      <c r="L213" s="4" cm="1">
        <f t="array" ref="L213">SUMPRODUCT(($D$3:$D$572=D213)*($K$3:$K$572&gt;K213))+1</f>
        <v>5</v>
      </c>
      <c r="M213" s="4" t="s">
        <v>19</v>
      </c>
      <c r="N213" s="4"/>
    </row>
    <row r="214" ht="20" customHeight="1" spans="1:14">
      <c r="A214" s="4">
        <f t="shared" ref="A214:A223" si="35">ROW()-2</f>
        <v>212</v>
      </c>
      <c r="B214" s="4" t="str">
        <f>VLOOKUP(D214,[1]Sheet1!$E:$F,2,FALSE)</f>
        <v>松滋市水利和湖泊局</v>
      </c>
      <c r="C214" s="7" t="s">
        <v>497</v>
      </c>
      <c r="D214" s="4" t="s">
        <v>498</v>
      </c>
      <c r="E214" s="4" t="s">
        <v>509</v>
      </c>
      <c r="F214" s="4" t="s">
        <v>510</v>
      </c>
      <c r="G214" s="4">
        <v>2</v>
      </c>
      <c r="H214" s="4">
        <v>175</v>
      </c>
      <c r="I214" s="4">
        <f t="shared" si="33"/>
        <v>58.3333333333333</v>
      </c>
      <c r="J214" s="4"/>
      <c r="K214" s="9">
        <f t="shared" si="34"/>
        <v>58.3333333333333</v>
      </c>
      <c r="L214" s="4" cm="1">
        <f t="array" ref="L214">SUMPRODUCT(($D$3:$D$572=D214)*($K$3:$K$572&gt;K214))+1</f>
        <v>6</v>
      </c>
      <c r="M214" s="4" t="s">
        <v>30</v>
      </c>
      <c r="N214" s="4"/>
    </row>
    <row r="215" ht="20" customHeight="1" spans="1:14">
      <c r="A215" s="4">
        <f t="shared" si="35"/>
        <v>213</v>
      </c>
      <c r="B215" s="4" t="str">
        <f>VLOOKUP(D215,[1]Sheet1!$E:$F,2,FALSE)</f>
        <v>松滋市水利和湖泊局</v>
      </c>
      <c r="C215" s="7" t="s">
        <v>497</v>
      </c>
      <c r="D215" s="4" t="s">
        <v>498</v>
      </c>
      <c r="E215" s="4" t="s">
        <v>511</v>
      </c>
      <c r="F215" s="4" t="s">
        <v>512</v>
      </c>
      <c r="G215" s="4">
        <v>2</v>
      </c>
      <c r="H215" s="4">
        <v>171</v>
      </c>
      <c r="I215" s="4">
        <f t="shared" si="33"/>
        <v>57</v>
      </c>
      <c r="J215" s="4"/>
      <c r="K215" s="9">
        <f t="shared" si="34"/>
        <v>57</v>
      </c>
      <c r="L215" s="4" cm="1">
        <f t="array" ref="L215">SUMPRODUCT(($D$3:$D$572=D215)*($K$3:$K$572&gt;K215))+1</f>
        <v>7</v>
      </c>
      <c r="M215" s="4" t="s">
        <v>39</v>
      </c>
      <c r="N215" s="4"/>
    </row>
    <row r="216" ht="20" customHeight="1" spans="1:14">
      <c r="A216" s="4">
        <f t="shared" si="35"/>
        <v>214</v>
      </c>
      <c r="B216" s="4" t="str">
        <f>VLOOKUP(D216,[1]Sheet1!$E:$F,2,FALSE)</f>
        <v>松滋市农业农村局</v>
      </c>
      <c r="C216" s="7" t="s">
        <v>513</v>
      </c>
      <c r="D216" s="4" t="s">
        <v>514</v>
      </c>
      <c r="E216" s="4" t="s">
        <v>515</v>
      </c>
      <c r="F216" s="4" t="s">
        <v>516</v>
      </c>
      <c r="G216" s="4">
        <v>2</v>
      </c>
      <c r="H216" s="4">
        <v>217</v>
      </c>
      <c r="I216" s="4">
        <f t="shared" si="33"/>
        <v>72.3333333333333</v>
      </c>
      <c r="J216" s="4"/>
      <c r="K216" s="9">
        <f t="shared" si="34"/>
        <v>72.3333333333333</v>
      </c>
      <c r="L216" s="4" cm="1">
        <f t="array" ref="L216">SUMPRODUCT(($D$3:$D$572=D216)*($K$3:$K$572&gt;K216))+1</f>
        <v>1</v>
      </c>
      <c r="M216" s="4" t="s">
        <v>19</v>
      </c>
      <c r="N216" s="4"/>
    </row>
    <row r="217" ht="20" customHeight="1" spans="1:14">
      <c r="A217" s="4">
        <f t="shared" si="35"/>
        <v>215</v>
      </c>
      <c r="B217" s="4" t="str">
        <f>VLOOKUP(D217,[1]Sheet1!$E:$F,2,FALSE)</f>
        <v>松滋市农业农村局</v>
      </c>
      <c r="C217" s="7" t="s">
        <v>513</v>
      </c>
      <c r="D217" s="4" t="s">
        <v>514</v>
      </c>
      <c r="E217" s="4" t="s">
        <v>517</v>
      </c>
      <c r="F217" s="4" t="s">
        <v>518</v>
      </c>
      <c r="G217" s="4">
        <v>2</v>
      </c>
      <c r="H217" s="4">
        <v>209</v>
      </c>
      <c r="I217" s="4">
        <f t="shared" si="33"/>
        <v>69.6666666666667</v>
      </c>
      <c r="J217" s="4"/>
      <c r="K217" s="9">
        <f t="shared" si="34"/>
        <v>69.6666666666667</v>
      </c>
      <c r="L217" s="4" cm="1">
        <f t="array" ref="L217">SUMPRODUCT(($D$3:$D$572=D217)*($K$3:$K$572&gt;K217))+1</f>
        <v>2</v>
      </c>
      <c r="M217" s="4" t="s">
        <v>19</v>
      </c>
      <c r="N217" s="4"/>
    </row>
    <row r="218" ht="20" customHeight="1" spans="1:14">
      <c r="A218" s="4">
        <f t="shared" si="35"/>
        <v>216</v>
      </c>
      <c r="B218" s="4" t="str">
        <f>VLOOKUP(D218,[1]Sheet1!$E:$F,2,FALSE)</f>
        <v>松滋市农业农村局</v>
      </c>
      <c r="C218" s="7" t="s">
        <v>513</v>
      </c>
      <c r="D218" s="4" t="s">
        <v>514</v>
      </c>
      <c r="E218" s="4" t="s">
        <v>519</v>
      </c>
      <c r="F218" s="4" t="s">
        <v>520</v>
      </c>
      <c r="G218" s="4">
        <v>2</v>
      </c>
      <c r="H218" s="4">
        <v>208</v>
      </c>
      <c r="I218" s="4">
        <f t="shared" si="33"/>
        <v>69.3333333333333</v>
      </c>
      <c r="J218" s="4"/>
      <c r="K218" s="9">
        <f t="shared" si="34"/>
        <v>69.3333333333333</v>
      </c>
      <c r="L218" s="4" cm="1">
        <f t="array" ref="L218">SUMPRODUCT(($D$3:$D$572=D218)*($K$3:$K$572&gt;K218))+1</f>
        <v>3</v>
      </c>
      <c r="M218" s="4" t="s">
        <v>19</v>
      </c>
      <c r="N218" s="4"/>
    </row>
    <row r="219" ht="20" customHeight="1" spans="1:14">
      <c r="A219" s="4">
        <f t="shared" si="35"/>
        <v>217</v>
      </c>
      <c r="B219" s="4" t="str">
        <f>VLOOKUP(D219,[1]Sheet1!$E:$F,2,FALSE)</f>
        <v>松滋市农业农村局</v>
      </c>
      <c r="C219" s="7" t="s">
        <v>513</v>
      </c>
      <c r="D219" s="4" t="s">
        <v>514</v>
      </c>
      <c r="E219" s="4" t="s">
        <v>521</v>
      </c>
      <c r="F219" s="4" t="s">
        <v>522</v>
      </c>
      <c r="G219" s="4">
        <v>2</v>
      </c>
      <c r="H219" s="4">
        <v>204</v>
      </c>
      <c r="I219" s="4">
        <f t="shared" si="33"/>
        <v>68</v>
      </c>
      <c r="J219" s="4"/>
      <c r="K219" s="9">
        <f t="shared" si="34"/>
        <v>68</v>
      </c>
      <c r="L219" s="4" cm="1">
        <f t="array" ref="L219">SUMPRODUCT(($D$3:$D$572=D219)*($K$3:$K$572&gt;K219))+1</f>
        <v>4</v>
      </c>
      <c r="M219" s="4" t="s">
        <v>19</v>
      </c>
      <c r="N219" s="4"/>
    </row>
    <row r="220" ht="20" customHeight="1" spans="1:14">
      <c r="A220" s="4">
        <f t="shared" si="35"/>
        <v>218</v>
      </c>
      <c r="B220" s="4" t="str">
        <f>VLOOKUP(D220,[1]Sheet1!$E:$F,2,FALSE)</f>
        <v>松滋市农业农村局</v>
      </c>
      <c r="C220" s="7" t="s">
        <v>513</v>
      </c>
      <c r="D220" s="4" t="s">
        <v>514</v>
      </c>
      <c r="E220" s="4" t="s">
        <v>523</v>
      </c>
      <c r="F220" s="4" t="s">
        <v>524</v>
      </c>
      <c r="G220" s="4">
        <v>2</v>
      </c>
      <c r="H220" s="4">
        <v>202</v>
      </c>
      <c r="I220" s="4">
        <f t="shared" si="33"/>
        <v>67.3333333333333</v>
      </c>
      <c r="J220" s="4"/>
      <c r="K220" s="9">
        <f t="shared" si="34"/>
        <v>67.3333333333333</v>
      </c>
      <c r="L220" s="4" cm="1">
        <f t="array" ref="L220">SUMPRODUCT(($D$3:$D$572=D220)*($K$3:$K$572&gt;K220))+1</f>
        <v>5</v>
      </c>
      <c r="M220" s="4" t="s">
        <v>19</v>
      </c>
      <c r="N220" s="4"/>
    </row>
    <row r="221" ht="20" customHeight="1" spans="1:14">
      <c r="A221" s="4">
        <f t="shared" si="35"/>
        <v>219</v>
      </c>
      <c r="B221" s="4" t="str">
        <f>VLOOKUP(D221,[1]Sheet1!$E:$F,2,FALSE)</f>
        <v>松滋市农业农村局</v>
      </c>
      <c r="C221" s="7" t="s">
        <v>513</v>
      </c>
      <c r="D221" s="4" t="s">
        <v>514</v>
      </c>
      <c r="E221" s="4" t="s">
        <v>525</v>
      </c>
      <c r="F221" s="4" t="s">
        <v>526</v>
      </c>
      <c r="G221" s="4">
        <v>2</v>
      </c>
      <c r="H221" s="4">
        <v>200</v>
      </c>
      <c r="I221" s="4">
        <f t="shared" si="33"/>
        <v>66.6666666666667</v>
      </c>
      <c r="J221" s="4"/>
      <c r="K221" s="9">
        <f t="shared" si="34"/>
        <v>66.6666666666667</v>
      </c>
      <c r="L221" s="4" cm="1">
        <f t="array" ref="L221">SUMPRODUCT(($D$3:$D$572=D221)*($K$3:$K$572&gt;K221))+1</f>
        <v>6</v>
      </c>
      <c r="M221" s="4" t="s">
        <v>30</v>
      </c>
      <c r="N221" s="4"/>
    </row>
    <row r="222" ht="20" customHeight="1" spans="1:14">
      <c r="A222" s="4">
        <f t="shared" si="35"/>
        <v>220</v>
      </c>
      <c r="B222" s="4" t="str">
        <f>VLOOKUP(D222,[1]Sheet1!$E:$F,2,FALSE)</f>
        <v>松滋市农业农村局</v>
      </c>
      <c r="C222" s="7" t="s">
        <v>513</v>
      </c>
      <c r="D222" s="4" t="s">
        <v>514</v>
      </c>
      <c r="E222" s="4" t="s">
        <v>527</v>
      </c>
      <c r="F222" s="4" t="s">
        <v>528</v>
      </c>
      <c r="G222" s="4">
        <v>2</v>
      </c>
      <c r="H222" s="4">
        <v>192.5</v>
      </c>
      <c r="I222" s="4">
        <f t="shared" si="33"/>
        <v>64.1666666666667</v>
      </c>
      <c r="J222" s="4"/>
      <c r="K222" s="9">
        <f t="shared" si="34"/>
        <v>64.1666666666667</v>
      </c>
      <c r="L222" s="4" cm="1">
        <f t="array" ref="L222">SUMPRODUCT(($D$3:$D$572=D222)*($K$3:$K$572&gt;K222))+1</f>
        <v>7</v>
      </c>
      <c r="M222" s="4" t="s">
        <v>39</v>
      </c>
      <c r="N222" s="4"/>
    </row>
    <row r="223" ht="20" customHeight="1" spans="1:14">
      <c r="A223" s="4">
        <f t="shared" si="35"/>
        <v>221</v>
      </c>
      <c r="B223" s="4" t="str">
        <f>VLOOKUP(D223,[1]Sheet1!$E:$F,2,FALSE)</f>
        <v>松滋市农业农村局</v>
      </c>
      <c r="C223" s="7" t="s">
        <v>513</v>
      </c>
      <c r="D223" s="4" t="s">
        <v>529</v>
      </c>
      <c r="E223" s="4" t="s">
        <v>530</v>
      </c>
      <c r="F223" s="4" t="s">
        <v>531</v>
      </c>
      <c r="G223" s="4">
        <v>1</v>
      </c>
      <c r="H223" s="4">
        <v>214</v>
      </c>
      <c r="I223" s="4">
        <f t="shared" si="33"/>
        <v>71.3333333333333</v>
      </c>
      <c r="J223" s="4"/>
      <c r="K223" s="9">
        <f t="shared" si="34"/>
        <v>71.3333333333333</v>
      </c>
      <c r="L223" s="4" cm="1">
        <f t="array" ref="L223">SUMPRODUCT(($D$3:$D$572=D223)*($K$3:$K$572&gt;K223))+1</f>
        <v>1</v>
      </c>
      <c r="M223" s="4" t="s">
        <v>19</v>
      </c>
      <c r="N223" s="4"/>
    </row>
    <row r="224" ht="20" customHeight="1" spans="1:14">
      <c r="A224" s="4">
        <f t="shared" ref="A224:A233" si="36">ROW()-2</f>
        <v>222</v>
      </c>
      <c r="B224" s="4" t="str">
        <f>VLOOKUP(D224,[1]Sheet1!$E:$F,2,FALSE)</f>
        <v>松滋市农业农村局</v>
      </c>
      <c r="C224" s="7" t="s">
        <v>513</v>
      </c>
      <c r="D224" s="4" t="s">
        <v>529</v>
      </c>
      <c r="E224" s="4" t="s">
        <v>532</v>
      </c>
      <c r="F224" s="4" t="s">
        <v>533</v>
      </c>
      <c r="G224" s="4">
        <v>1</v>
      </c>
      <c r="H224" s="4">
        <v>202</v>
      </c>
      <c r="I224" s="4">
        <f t="shared" si="33"/>
        <v>67.3333333333333</v>
      </c>
      <c r="J224" s="4"/>
      <c r="K224" s="9">
        <f t="shared" si="34"/>
        <v>67.3333333333333</v>
      </c>
      <c r="L224" s="4" cm="1">
        <f t="array" ref="L224">SUMPRODUCT(($D$3:$D$572=D224)*($K$3:$K$572&gt;K224))+1</f>
        <v>2</v>
      </c>
      <c r="M224" s="4" t="s">
        <v>30</v>
      </c>
      <c r="N224" s="4"/>
    </row>
    <row r="225" ht="20" customHeight="1" spans="1:14">
      <c r="A225" s="4">
        <f t="shared" si="36"/>
        <v>223</v>
      </c>
      <c r="B225" s="4" t="str">
        <f>VLOOKUP(D225,[1]Sheet1!$E:$F,2,FALSE)</f>
        <v>松滋市农业农村局</v>
      </c>
      <c r="C225" s="7" t="s">
        <v>513</v>
      </c>
      <c r="D225" s="4" t="s">
        <v>529</v>
      </c>
      <c r="E225" s="4" t="s">
        <v>534</v>
      </c>
      <c r="F225" s="4" t="s">
        <v>535</v>
      </c>
      <c r="G225" s="4">
        <v>1</v>
      </c>
      <c r="H225" s="4">
        <v>197</v>
      </c>
      <c r="I225" s="4">
        <f t="shared" si="33"/>
        <v>65.6666666666667</v>
      </c>
      <c r="J225" s="4"/>
      <c r="K225" s="9">
        <f t="shared" si="34"/>
        <v>65.6666666666667</v>
      </c>
      <c r="L225" s="4" cm="1">
        <f t="array" ref="L225">SUMPRODUCT(($D$3:$D$572=D225)*($K$3:$K$572&gt;K225))+1</f>
        <v>3</v>
      </c>
      <c r="M225" s="4" t="s">
        <v>19</v>
      </c>
      <c r="N225" s="4"/>
    </row>
    <row r="226" ht="20" customHeight="1" spans="1:14">
      <c r="A226" s="4">
        <f t="shared" si="36"/>
        <v>224</v>
      </c>
      <c r="B226" s="4" t="str">
        <f>VLOOKUP(D226,[1]Sheet1!$E:$F,2,FALSE)</f>
        <v>松滋市农业农村局</v>
      </c>
      <c r="C226" s="7" t="s">
        <v>513</v>
      </c>
      <c r="D226" s="4" t="s">
        <v>529</v>
      </c>
      <c r="E226" s="4" t="s">
        <v>536</v>
      </c>
      <c r="F226" s="4" t="s">
        <v>537</v>
      </c>
      <c r="G226" s="4">
        <v>1</v>
      </c>
      <c r="H226" s="4">
        <v>196</v>
      </c>
      <c r="I226" s="4">
        <f t="shared" si="33"/>
        <v>65.3333333333333</v>
      </c>
      <c r="J226" s="4"/>
      <c r="K226" s="9">
        <f t="shared" si="34"/>
        <v>65.3333333333333</v>
      </c>
      <c r="L226" s="4" cm="1">
        <f t="array" ref="L226">SUMPRODUCT(($D$3:$D$572=D226)*($K$3:$K$572&gt;K226))+1</f>
        <v>4</v>
      </c>
      <c r="M226" s="4" t="s">
        <v>39</v>
      </c>
      <c r="N226" s="4"/>
    </row>
    <row r="227" ht="20" customHeight="1" spans="1:14">
      <c r="A227" s="4">
        <f t="shared" si="36"/>
        <v>225</v>
      </c>
      <c r="B227" s="4" t="str">
        <f>VLOOKUP(D227,[1]Sheet1!$E:$F,2,FALSE)</f>
        <v>松滋市农业农村局</v>
      </c>
      <c r="C227" s="7" t="s">
        <v>538</v>
      </c>
      <c r="D227" s="4" t="s">
        <v>539</v>
      </c>
      <c r="E227" s="4" t="s">
        <v>540</v>
      </c>
      <c r="F227" s="4" t="s">
        <v>541</v>
      </c>
      <c r="G227" s="4">
        <v>1</v>
      </c>
      <c r="H227" s="4">
        <v>197.5</v>
      </c>
      <c r="I227" s="4">
        <f t="shared" si="33"/>
        <v>65.8333333333333</v>
      </c>
      <c r="J227" s="4"/>
      <c r="K227" s="9">
        <f t="shared" si="34"/>
        <v>65.8333333333333</v>
      </c>
      <c r="L227" s="4" cm="1">
        <f t="array" ref="L227">SUMPRODUCT(($D$3:$D$572=D227)*($K$3:$K$572&gt;K227))+1</f>
        <v>1</v>
      </c>
      <c r="M227" s="4" t="s">
        <v>19</v>
      </c>
      <c r="N227" s="4"/>
    </row>
    <row r="228" ht="20" customHeight="1" spans="1:14">
      <c r="A228" s="4">
        <f t="shared" si="36"/>
        <v>226</v>
      </c>
      <c r="B228" s="4" t="str">
        <f>VLOOKUP(D228,[1]Sheet1!$E:$F,2,FALSE)</f>
        <v>松滋市农业农村局</v>
      </c>
      <c r="C228" s="7" t="s">
        <v>538</v>
      </c>
      <c r="D228" s="4" t="s">
        <v>539</v>
      </c>
      <c r="E228" s="4" t="s">
        <v>542</v>
      </c>
      <c r="F228" s="4" t="s">
        <v>543</v>
      </c>
      <c r="G228" s="4">
        <v>1</v>
      </c>
      <c r="H228" s="4">
        <v>169.5</v>
      </c>
      <c r="I228" s="4">
        <f t="shared" si="33"/>
        <v>56.5</v>
      </c>
      <c r="J228" s="4"/>
      <c r="K228" s="9">
        <f t="shared" si="34"/>
        <v>56.5</v>
      </c>
      <c r="L228" s="4" cm="1">
        <f t="array" ref="L228">SUMPRODUCT(($D$3:$D$572=D228)*($K$3:$K$572&gt;K228))+1</f>
        <v>2</v>
      </c>
      <c r="M228" s="4" t="s">
        <v>19</v>
      </c>
      <c r="N228" s="4"/>
    </row>
    <row r="229" ht="20" customHeight="1" spans="1:14">
      <c r="A229" s="4">
        <f t="shared" si="36"/>
        <v>227</v>
      </c>
      <c r="B229" s="4" t="str">
        <f>VLOOKUP(D229,[1]Sheet1!$E:$F,2,FALSE)</f>
        <v>松滋市农业农村局</v>
      </c>
      <c r="C229" s="7" t="s">
        <v>538</v>
      </c>
      <c r="D229" s="4" t="s">
        <v>539</v>
      </c>
      <c r="E229" s="4" t="s">
        <v>544</v>
      </c>
      <c r="F229" s="4" t="s">
        <v>545</v>
      </c>
      <c r="G229" s="4">
        <v>1</v>
      </c>
      <c r="H229" s="4">
        <v>169</v>
      </c>
      <c r="I229" s="4">
        <f t="shared" si="33"/>
        <v>56.3333333333333</v>
      </c>
      <c r="J229" s="4"/>
      <c r="K229" s="9">
        <f t="shared" si="34"/>
        <v>56.3333333333333</v>
      </c>
      <c r="L229" s="4" cm="1">
        <f t="array" ref="L229">SUMPRODUCT(($D$3:$D$572=D229)*($K$3:$K$572&gt;K229))+1</f>
        <v>3</v>
      </c>
      <c r="M229" s="4" t="s">
        <v>19</v>
      </c>
      <c r="N229" s="4"/>
    </row>
    <row r="230" ht="20" customHeight="1" spans="1:14">
      <c r="A230" s="4">
        <f t="shared" si="36"/>
        <v>228</v>
      </c>
      <c r="B230" s="4" t="str">
        <f>VLOOKUP(D230,[1]Sheet1!$E:$F,2,FALSE)</f>
        <v>松滋市农业农村局</v>
      </c>
      <c r="C230" s="7" t="s">
        <v>546</v>
      </c>
      <c r="D230" s="4" t="s">
        <v>547</v>
      </c>
      <c r="E230" s="4" t="s">
        <v>548</v>
      </c>
      <c r="F230" s="4" t="s">
        <v>549</v>
      </c>
      <c r="G230" s="4">
        <v>1</v>
      </c>
      <c r="H230" s="4">
        <v>201</v>
      </c>
      <c r="I230" s="4">
        <f t="shared" si="33"/>
        <v>67</v>
      </c>
      <c r="J230" s="4"/>
      <c r="K230" s="9">
        <f t="shared" si="34"/>
        <v>67</v>
      </c>
      <c r="L230" s="4" cm="1">
        <f t="array" ref="L230">SUMPRODUCT(($D$3:$D$572=D230)*($K$3:$K$572&gt;K230))+1</f>
        <v>1</v>
      </c>
      <c r="M230" s="4" t="s">
        <v>19</v>
      </c>
      <c r="N230" s="4"/>
    </row>
    <row r="231" ht="20" customHeight="1" spans="1:14">
      <c r="A231" s="4">
        <f t="shared" si="36"/>
        <v>229</v>
      </c>
      <c r="B231" s="4" t="str">
        <f>VLOOKUP(D231,[1]Sheet1!$E:$F,2,FALSE)</f>
        <v>松滋市农业农村局</v>
      </c>
      <c r="C231" s="7" t="s">
        <v>546</v>
      </c>
      <c r="D231" s="4" t="s">
        <v>547</v>
      </c>
      <c r="E231" s="4" t="s">
        <v>550</v>
      </c>
      <c r="F231" s="4" t="s">
        <v>551</v>
      </c>
      <c r="G231" s="4">
        <v>1</v>
      </c>
      <c r="H231" s="4">
        <v>195</v>
      </c>
      <c r="I231" s="4">
        <f t="shared" si="33"/>
        <v>65</v>
      </c>
      <c r="J231" s="4"/>
      <c r="K231" s="9">
        <f t="shared" si="34"/>
        <v>65</v>
      </c>
      <c r="L231" s="4" cm="1">
        <f t="array" ref="L231">SUMPRODUCT(($D$3:$D$572=D231)*($K$3:$K$572&gt;K231))+1</f>
        <v>2</v>
      </c>
      <c r="M231" s="4" t="s">
        <v>19</v>
      </c>
      <c r="N231" s="4"/>
    </row>
    <row r="232" ht="20" customHeight="1" spans="1:14">
      <c r="A232" s="4">
        <f t="shared" si="36"/>
        <v>230</v>
      </c>
      <c r="B232" s="4" t="str">
        <f>VLOOKUP(D232,[1]Sheet1!$E:$F,2,FALSE)</f>
        <v>松滋市农业农村局</v>
      </c>
      <c r="C232" s="7" t="s">
        <v>546</v>
      </c>
      <c r="D232" s="4" t="s">
        <v>547</v>
      </c>
      <c r="E232" s="4" t="s">
        <v>552</v>
      </c>
      <c r="F232" s="4" t="s">
        <v>553</v>
      </c>
      <c r="G232" s="4">
        <v>1</v>
      </c>
      <c r="H232" s="4">
        <v>183</v>
      </c>
      <c r="I232" s="4">
        <f t="shared" si="33"/>
        <v>61</v>
      </c>
      <c r="J232" s="4"/>
      <c r="K232" s="9">
        <f t="shared" si="34"/>
        <v>61</v>
      </c>
      <c r="L232" s="4" cm="1">
        <f t="array" ref="L232">SUMPRODUCT(($D$3:$D$572=D232)*($K$3:$K$572&gt;K232))+1</f>
        <v>3</v>
      </c>
      <c r="M232" s="4" t="s">
        <v>19</v>
      </c>
      <c r="N232" s="4"/>
    </row>
    <row r="233" ht="20" customHeight="1" spans="1:14">
      <c r="A233" s="4">
        <f t="shared" si="36"/>
        <v>231</v>
      </c>
      <c r="B233" s="4" t="str">
        <f>VLOOKUP(D233,[1]Sheet1!$E:$F,2,FALSE)</f>
        <v>松滋市农业农村局</v>
      </c>
      <c r="C233" s="7" t="s">
        <v>546</v>
      </c>
      <c r="D233" s="4" t="s">
        <v>554</v>
      </c>
      <c r="E233" s="4" t="s">
        <v>555</v>
      </c>
      <c r="F233" s="4" t="s">
        <v>556</v>
      </c>
      <c r="G233" s="4">
        <v>1</v>
      </c>
      <c r="H233" s="4">
        <v>189</v>
      </c>
      <c r="I233" s="4">
        <f t="shared" si="33"/>
        <v>63</v>
      </c>
      <c r="J233" s="4"/>
      <c r="K233" s="9">
        <f t="shared" si="34"/>
        <v>63</v>
      </c>
      <c r="L233" s="4" cm="1">
        <f t="array" ref="L233">SUMPRODUCT(($D$3:$D$572=D233)*($K$3:$K$572&gt;K233))+1</f>
        <v>1</v>
      </c>
      <c r="M233" s="4" t="s">
        <v>19</v>
      </c>
      <c r="N233" s="4"/>
    </row>
    <row r="234" ht="20" customHeight="1" spans="1:14">
      <c r="A234" s="4">
        <f t="shared" ref="A234:A243" si="37">ROW()-2</f>
        <v>232</v>
      </c>
      <c r="B234" s="4" t="str">
        <f>VLOOKUP(D234,[1]Sheet1!$E:$F,2,FALSE)</f>
        <v>松滋市农业农村局</v>
      </c>
      <c r="C234" s="7" t="s">
        <v>546</v>
      </c>
      <c r="D234" s="4" t="s">
        <v>554</v>
      </c>
      <c r="E234" s="4" t="s">
        <v>557</v>
      </c>
      <c r="F234" s="4" t="s">
        <v>558</v>
      </c>
      <c r="G234" s="4">
        <v>1</v>
      </c>
      <c r="H234" s="4">
        <v>182</v>
      </c>
      <c r="I234" s="4">
        <f t="shared" si="33"/>
        <v>60.6666666666667</v>
      </c>
      <c r="J234" s="4"/>
      <c r="K234" s="9">
        <f t="shared" si="34"/>
        <v>60.6666666666667</v>
      </c>
      <c r="L234" s="4" cm="1">
        <f t="array" ref="L234">SUMPRODUCT(($D$3:$D$572=D234)*($K$3:$K$572&gt;K234))+1</f>
        <v>2</v>
      </c>
      <c r="M234" s="4" t="s">
        <v>30</v>
      </c>
      <c r="N234" s="4"/>
    </row>
    <row r="235" ht="20" customHeight="1" spans="1:14">
      <c r="A235" s="4">
        <f t="shared" si="37"/>
        <v>233</v>
      </c>
      <c r="B235" s="4" t="str">
        <f>VLOOKUP(D235,[1]Sheet1!$E:$F,2,FALSE)</f>
        <v>松滋市农业农村局</v>
      </c>
      <c r="C235" s="7" t="s">
        <v>546</v>
      </c>
      <c r="D235" s="4" t="s">
        <v>554</v>
      </c>
      <c r="E235" s="4" t="s">
        <v>559</v>
      </c>
      <c r="F235" s="4" t="s">
        <v>560</v>
      </c>
      <c r="G235" s="4">
        <v>1</v>
      </c>
      <c r="H235" s="4">
        <v>152</v>
      </c>
      <c r="I235" s="4">
        <f t="shared" si="33"/>
        <v>50.6666666666667</v>
      </c>
      <c r="J235" s="4"/>
      <c r="K235" s="9">
        <f t="shared" si="34"/>
        <v>50.6666666666667</v>
      </c>
      <c r="L235" s="4" cm="1">
        <f t="array" ref="L235">SUMPRODUCT(($D$3:$D$572=D235)*($K$3:$K$572&gt;K235))+1</f>
        <v>3</v>
      </c>
      <c r="M235" s="4" t="s">
        <v>19</v>
      </c>
      <c r="N235" s="4"/>
    </row>
    <row r="236" ht="20" customHeight="1" spans="1:14">
      <c r="A236" s="4">
        <f t="shared" si="37"/>
        <v>234</v>
      </c>
      <c r="B236" s="4" t="str">
        <f>VLOOKUP(D236,[1]Sheet1!$E:$F,2,FALSE)</f>
        <v>松滋市农业农村局</v>
      </c>
      <c r="C236" s="7" t="s">
        <v>546</v>
      </c>
      <c r="D236" s="4" t="s">
        <v>554</v>
      </c>
      <c r="E236" s="4" t="s">
        <v>561</v>
      </c>
      <c r="F236" s="4" t="s">
        <v>562</v>
      </c>
      <c r="G236" s="4">
        <v>1</v>
      </c>
      <c r="H236" s="4">
        <v>134</v>
      </c>
      <c r="I236" s="4">
        <f t="shared" si="33"/>
        <v>44.6666666666667</v>
      </c>
      <c r="J236" s="4"/>
      <c r="K236" s="9">
        <f t="shared" si="34"/>
        <v>44.6666666666667</v>
      </c>
      <c r="L236" s="4" cm="1">
        <f t="array" ref="L236">SUMPRODUCT(($D$3:$D$572=D236)*($K$3:$K$572&gt;K236))+1</f>
        <v>4</v>
      </c>
      <c r="M236" s="4" t="s">
        <v>39</v>
      </c>
      <c r="N236" s="4"/>
    </row>
    <row r="237" ht="20" customHeight="1" spans="1:14">
      <c r="A237" s="4">
        <f t="shared" si="37"/>
        <v>235</v>
      </c>
      <c r="B237" s="4" t="str">
        <f>VLOOKUP(D237,[1]Sheet1!$E:$F,2,FALSE)</f>
        <v>松滋市农业农村局</v>
      </c>
      <c r="C237" s="7" t="s">
        <v>563</v>
      </c>
      <c r="D237" s="4" t="s">
        <v>564</v>
      </c>
      <c r="E237" s="4" t="s">
        <v>565</v>
      </c>
      <c r="F237" s="4" t="s">
        <v>566</v>
      </c>
      <c r="G237" s="4">
        <v>1</v>
      </c>
      <c r="H237" s="4">
        <v>211</v>
      </c>
      <c r="I237" s="4">
        <f t="shared" si="33"/>
        <v>70.3333333333333</v>
      </c>
      <c r="J237" s="4"/>
      <c r="K237" s="9">
        <f t="shared" si="34"/>
        <v>70.3333333333333</v>
      </c>
      <c r="L237" s="4" cm="1">
        <f t="array" ref="L237">SUMPRODUCT(($D$3:$D$572=D237)*($K$3:$K$572&gt;K237))+1</f>
        <v>1</v>
      </c>
      <c r="M237" s="4" t="s">
        <v>19</v>
      </c>
      <c r="N237" s="4"/>
    </row>
    <row r="238" ht="20" customHeight="1" spans="1:14">
      <c r="A238" s="4">
        <f t="shared" si="37"/>
        <v>236</v>
      </c>
      <c r="B238" s="4" t="str">
        <f>VLOOKUP(D238,[1]Sheet1!$E:$F,2,FALSE)</f>
        <v>松滋市农业农村局</v>
      </c>
      <c r="C238" s="7" t="s">
        <v>563</v>
      </c>
      <c r="D238" s="4" t="s">
        <v>564</v>
      </c>
      <c r="E238" s="4" t="s">
        <v>567</v>
      </c>
      <c r="F238" s="4" t="s">
        <v>568</v>
      </c>
      <c r="G238" s="4">
        <v>1</v>
      </c>
      <c r="H238" s="4">
        <v>207.5</v>
      </c>
      <c r="I238" s="4">
        <f t="shared" si="33"/>
        <v>69.1666666666667</v>
      </c>
      <c r="J238" s="4"/>
      <c r="K238" s="9">
        <f t="shared" si="34"/>
        <v>69.1666666666667</v>
      </c>
      <c r="L238" s="4" cm="1">
        <f t="array" ref="L238">SUMPRODUCT(($D$3:$D$572=D238)*($K$3:$K$572&gt;K238))+1</f>
        <v>2</v>
      </c>
      <c r="M238" s="4" t="s">
        <v>19</v>
      </c>
      <c r="N238" s="4"/>
    </row>
    <row r="239" ht="20" customHeight="1" spans="1:14">
      <c r="A239" s="4">
        <f t="shared" si="37"/>
        <v>237</v>
      </c>
      <c r="B239" s="4" t="str">
        <f>VLOOKUP(D239,[1]Sheet1!$E:$F,2,FALSE)</f>
        <v>松滋市农业农村局</v>
      </c>
      <c r="C239" s="7" t="s">
        <v>563</v>
      </c>
      <c r="D239" s="4" t="s">
        <v>564</v>
      </c>
      <c r="E239" s="4" t="s">
        <v>569</v>
      </c>
      <c r="F239" s="4" t="s">
        <v>570</v>
      </c>
      <c r="G239" s="4">
        <v>1</v>
      </c>
      <c r="H239" s="4">
        <v>204.5</v>
      </c>
      <c r="I239" s="4">
        <f t="shared" si="33"/>
        <v>68.1666666666667</v>
      </c>
      <c r="J239" s="4"/>
      <c r="K239" s="9">
        <f t="shared" si="34"/>
        <v>68.1666666666667</v>
      </c>
      <c r="L239" s="4" cm="1">
        <f t="array" ref="L239">SUMPRODUCT(($D$3:$D$572=D239)*($K$3:$K$572&gt;K239))+1</f>
        <v>3</v>
      </c>
      <c r="M239" s="4" t="s">
        <v>19</v>
      </c>
      <c r="N239" s="4"/>
    </row>
    <row r="240" ht="20" customHeight="1" spans="1:14">
      <c r="A240" s="4">
        <f t="shared" si="37"/>
        <v>238</v>
      </c>
      <c r="B240" s="4" t="str">
        <f>VLOOKUP(D240,[1]Sheet1!$E:$F,2,FALSE)</f>
        <v>松滋市农业农村局</v>
      </c>
      <c r="C240" s="7" t="s">
        <v>563</v>
      </c>
      <c r="D240" s="4" t="s">
        <v>571</v>
      </c>
      <c r="E240" s="4" t="s">
        <v>572</v>
      </c>
      <c r="F240" s="4" t="s">
        <v>573</v>
      </c>
      <c r="G240" s="4">
        <v>2</v>
      </c>
      <c r="H240" s="4">
        <v>222</v>
      </c>
      <c r="I240" s="4">
        <f t="shared" si="33"/>
        <v>74</v>
      </c>
      <c r="J240" s="4"/>
      <c r="K240" s="9">
        <f t="shared" si="34"/>
        <v>74</v>
      </c>
      <c r="L240" s="4" cm="1">
        <f t="array" ref="L240">SUMPRODUCT(($D$3:$D$572=D240)*($K$3:$K$572&gt;K240))+1</f>
        <v>1</v>
      </c>
      <c r="M240" s="4" t="s">
        <v>30</v>
      </c>
      <c r="N240" s="4"/>
    </row>
    <row r="241" ht="20" customHeight="1" spans="1:14">
      <c r="A241" s="4">
        <f t="shared" si="37"/>
        <v>239</v>
      </c>
      <c r="B241" s="4" t="str">
        <f>VLOOKUP(D241,[1]Sheet1!$E:$F,2,FALSE)</f>
        <v>松滋市农业农村局</v>
      </c>
      <c r="C241" s="7" t="s">
        <v>563</v>
      </c>
      <c r="D241" s="4" t="s">
        <v>571</v>
      </c>
      <c r="E241" s="4" t="s">
        <v>574</v>
      </c>
      <c r="F241" s="4" t="s">
        <v>575</v>
      </c>
      <c r="G241" s="4">
        <v>2</v>
      </c>
      <c r="H241" s="4">
        <v>216</v>
      </c>
      <c r="I241" s="4">
        <f t="shared" si="33"/>
        <v>72</v>
      </c>
      <c r="J241" s="4"/>
      <c r="K241" s="9">
        <f t="shared" si="34"/>
        <v>72</v>
      </c>
      <c r="L241" s="4" cm="1">
        <f t="array" ref="L241">SUMPRODUCT(($D$3:$D$572=D241)*($K$3:$K$572&gt;K241))+1</f>
        <v>2</v>
      </c>
      <c r="M241" s="4" t="s">
        <v>19</v>
      </c>
      <c r="N241" s="4"/>
    </row>
    <row r="242" ht="20" customHeight="1" spans="1:14">
      <c r="A242" s="4">
        <f t="shared" si="37"/>
        <v>240</v>
      </c>
      <c r="B242" s="4" t="str">
        <f>VLOOKUP(D242,[1]Sheet1!$E:$F,2,FALSE)</f>
        <v>松滋市农业农村局</v>
      </c>
      <c r="C242" s="7" t="s">
        <v>563</v>
      </c>
      <c r="D242" s="4" t="s">
        <v>571</v>
      </c>
      <c r="E242" s="4" t="s">
        <v>576</v>
      </c>
      <c r="F242" s="4" t="s">
        <v>577</v>
      </c>
      <c r="G242" s="4">
        <v>2</v>
      </c>
      <c r="H242" s="4">
        <v>215.5</v>
      </c>
      <c r="I242" s="4">
        <f t="shared" si="33"/>
        <v>71.8333333333333</v>
      </c>
      <c r="J242" s="4"/>
      <c r="K242" s="9">
        <f t="shared" si="34"/>
        <v>71.8333333333333</v>
      </c>
      <c r="L242" s="4" cm="1">
        <f t="array" ref="L242">SUMPRODUCT(($D$3:$D$572=D242)*($K$3:$K$572&gt;K242))+1</f>
        <v>3</v>
      </c>
      <c r="M242" s="4" t="s">
        <v>19</v>
      </c>
      <c r="N242" s="4"/>
    </row>
    <row r="243" ht="20" customHeight="1" spans="1:14">
      <c r="A243" s="4">
        <f t="shared" si="37"/>
        <v>241</v>
      </c>
      <c r="B243" s="4" t="str">
        <f>VLOOKUP(D243,[1]Sheet1!$E:$F,2,FALSE)</f>
        <v>松滋市农业农村局</v>
      </c>
      <c r="C243" s="7" t="s">
        <v>563</v>
      </c>
      <c r="D243" s="4" t="s">
        <v>571</v>
      </c>
      <c r="E243" s="4" t="s">
        <v>578</v>
      </c>
      <c r="F243" s="4" t="s">
        <v>579</v>
      </c>
      <c r="G243" s="4">
        <v>2</v>
      </c>
      <c r="H243" s="4">
        <v>209</v>
      </c>
      <c r="I243" s="4">
        <f t="shared" si="33"/>
        <v>69.6666666666667</v>
      </c>
      <c r="J243" s="4"/>
      <c r="K243" s="9">
        <f t="shared" si="34"/>
        <v>69.6666666666667</v>
      </c>
      <c r="L243" s="4" cm="1">
        <f t="array" ref="L243">SUMPRODUCT(($D$3:$D$572=D243)*($K$3:$K$572&gt;K243))+1</f>
        <v>4</v>
      </c>
      <c r="M243" s="4" t="s">
        <v>19</v>
      </c>
      <c r="N243" s="4"/>
    </row>
    <row r="244" ht="20" customHeight="1" spans="1:14">
      <c r="A244" s="4">
        <f t="shared" ref="A244:A253" si="38">ROW()-2</f>
        <v>242</v>
      </c>
      <c r="B244" s="4" t="str">
        <f>VLOOKUP(D244,[1]Sheet1!$E:$F,2,FALSE)</f>
        <v>松滋市农业农村局</v>
      </c>
      <c r="C244" s="7" t="s">
        <v>563</v>
      </c>
      <c r="D244" s="4" t="s">
        <v>571</v>
      </c>
      <c r="E244" s="4" t="s">
        <v>580</v>
      </c>
      <c r="F244" s="4" t="s">
        <v>581</v>
      </c>
      <c r="G244" s="4">
        <v>2</v>
      </c>
      <c r="H244" s="4">
        <v>204</v>
      </c>
      <c r="I244" s="4">
        <f t="shared" si="33"/>
        <v>68</v>
      </c>
      <c r="J244" s="4"/>
      <c r="K244" s="9">
        <f t="shared" si="34"/>
        <v>68</v>
      </c>
      <c r="L244" s="4" cm="1">
        <f t="array" ref="L244">SUMPRODUCT(($D$3:$D$572=D244)*($K$3:$K$572&gt;K244))+1</f>
        <v>5</v>
      </c>
      <c r="M244" s="4" t="s">
        <v>19</v>
      </c>
      <c r="N244" s="4"/>
    </row>
    <row r="245" ht="20" customHeight="1" spans="1:14">
      <c r="A245" s="4">
        <f t="shared" si="38"/>
        <v>243</v>
      </c>
      <c r="B245" s="4" t="str">
        <f>VLOOKUP(D245,[1]Sheet1!$E:$F,2,FALSE)</f>
        <v>松滋市农业农村局</v>
      </c>
      <c r="C245" s="7" t="s">
        <v>563</v>
      </c>
      <c r="D245" s="4" t="s">
        <v>571</v>
      </c>
      <c r="E245" s="4" t="s">
        <v>582</v>
      </c>
      <c r="F245" s="4" t="s">
        <v>583</v>
      </c>
      <c r="G245" s="4">
        <v>2</v>
      </c>
      <c r="H245" s="4">
        <v>201</v>
      </c>
      <c r="I245" s="4">
        <f t="shared" si="33"/>
        <v>67</v>
      </c>
      <c r="J245" s="4"/>
      <c r="K245" s="9">
        <f t="shared" si="34"/>
        <v>67</v>
      </c>
      <c r="L245" s="4" cm="1">
        <f t="array" ref="L245">SUMPRODUCT(($D$3:$D$572=D245)*($K$3:$K$572&gt;K245))+1</f>
        <v>6</v>
      </c>
      <c r="M245" s="4" t="s">
        <v>19</v>
      </c>
      <c r="N245" s="4"/>
    </row>
    <row r="246" ht="20" customHeight="1" spans="1:14">
      <c r="A246" s="4">
        <f t="shared" si="38"/>
        <v>244</v>
      </c>
      <c r="B246" s="4" t="str">
        <f>VLOOKUP(D246,[1]Sheet1!$E:$F,2,FALSE)</f>
        <v>松滋市农业农村局</v>
      </c>
      <c r="C246" s="7" t="s">
        <v>563</v>
      </c>
      <c r="D246" s="4" t="s">
        <v>571</v>
      </c>
      <c r="E246" s="4" t="s">
        <v>584</v>
      </c>
      <c r="F246" s="4" t="s">
        <v>585</v>
      </c>
      <c r="G246" s="4">
        <v>2</v>
      </c>
      <c r="H246" s="4">
        <v>200.5</v>
      </c>
      <c r="I246" s="4">
        <f t="shared" si="33"/>
        <v>66.8333333333333</v>
      </c>
      <c r="J246" s="4"/>
      <c r="K246" s="9">
        <f t="shared" si="34"/>
        <v>66.8333333333333</v>
      </c>
      <c r="L246" s="4" cm="1">
        <f t="array" ref="L246">SUMPRODUCT(($D$3:$D$572=D246)*($K$3:$K$572&gt;K246))+1</f>
        <v>7</v>
      </c>
      <c r="M246" s="4" t="s">
        <v>333</v>
      </c>
      <c r="N246" s="4"/>
    </row>
    <row r="247" ht="20" customHeight="1" spans="1:14">
      <c r="A247" s="4">
        <f t="shared" si="38"/>
        <v>245</v>
      </c>
      <c r="B247" s="4" t="str">
        <f>VLOOKUP(D247,[1]Sheet1!$E:$F,2,FALSE)</f>
        <v>松滋市农业农村局</v>
      </c>
      <c r="C247" s="7" t="s">
        <v>563</v>
      </c>
      <c r="D247" s="4" t="s">
        <v>571</v>
      </c>
      <c r="E247" s="4" t="s">
        <v>586</v>
      </c>
      <c r="F247" s="4" t="s">
        <v>587</v>
      </c>
      <c r="G247" s="4">
        <v>2</v>
      </c>
      <c r="H247" s="4">
        <v>182</v>
      </c>
      <c r="I247" s="4">
        <f t="shared" si="33"/>
        <v>60.6666666666667</v>
      </c>
      <c r="J247" s="4">
        <v>5</v>
      </c>
      <c r="K247" s="9">
        <f t="shared" si="34"/>
        <v>65.6666666666667</v>
      </c>
      <c r="L247" s="4" cm="1">
        <f t="array" ref="L247">SUMPRODUCT(($D$3:$D$572=D247)*($K$3:$K$572&gt;K247))+1</f>
        <v>8</v>
      </c>
      <c r="M247" s="4" t="s">
        <v>39</v>
      </c>
      <c r="N247" s="4"/>
    </row>
    <row r="248" ht="20" customHeight="1" spans="1:14">
      <c r="A248" s="4">
        <f t="shared" si="38"/>
        <v>246</v>
      </c>
      <c r="B248" s="4" t="str">
        <f>VLOOKUP(D248,[1]Sheet1!$E:$F,2,FALSE)</f>
        <v>松滋市农业农村局</v>
      </c>
      <c r="C248" s="7" t="s">
        <v>563</v>
      </c>
      <c r="D248" s="4" t="s">
        <v>588</v>
      </c>
      <c r="E248" s="4" t="s">
        <v>589</v>
      </c>
      <c r="F248" s="4" t="s">
        <v>590</v>
      </c>
      <c r="G248" s="4">
        <v>1</v>
      </c>
      <c r="H248" s="4">
        <v>182</v>
      </c>
      <c r="I248" s="4">
        <f t="shared" si="33"/>
        <v>60.6666666666667</v>
      </c>
      <c r="J248" s="4"/>
      <c r="K248" s="9">
        <f t="shared" si="34"/>
        <v>60.6666666666667</v>
      </c>
      <c r="L248" s="4" cm="1">
        <f t="array" ref="L248">SUMPRODUCT(($D$3:$D$572=D248)*($K$3:$K$572&gt;K248))+1</f>
        <v>1</v>
      </c>
      <c r="M248" s="4" t="s">
        <v>19</v>
      </c>
      <c r="N248" s="4"/>
    </row>
    <row r="249" ht="20" customHeight="1" spans="1:14">
      <c r="A249" s="4">
        <f t="shared" si="38"/>
        <v>247</v>
      </c>
      <c r="B249" s="4" t="str">
        <f>VLOOKUP(D249,[1]Sheet1!$E:$F,2,FALSE)</f>
        <v>松滋市农业农村局</v>
      </c>
      <c r="C249" s="7" t="s">
        <v>563</v>
      </c>
      <c r="D249" s="4" t="s">
        <v>588</v>
      </c>
      <c r="E249" s="4" t="s">
        <v>591</v>
      </c>
      <c r="F249" s="4" t="s">
        <v>592</v>
      </c>
      <c r="G249" s="4">
        <v>1</v>
      </c>
      <c r="H249" s="4">
        <v>174</v>
      </c>
      <c r="I249" s="4">
        <f t="shared" si="33"/>
        <v>58</v>
      </c>
      <c r="J249" s="4"/>
      <c r="K249" s="9">
        <f t="shared" si="34"/>
        <v>58</v>
      </c>
      <c r="L249" s="4" cm="1">
        <f t="array" ref="L249">SUMPRODUCT(($D$3:$D$572=D249)*($K$3:$K$572&gt;K249))+1</f>
        <v>2</v>
      </c>
      <c r="M249" s="4" t="s">
        <v>19</v>
      </c>
      <c r="N249" s="4"/>
    </row>
    <row r="250" ht="20" customHeight="1" spans="1:14">
      <c r="A250" s="4">
        <f t="shared" si="38"/>
        <v>248</v>
      </c>
      <c r="B250" s="4" t="str">
        <f>VLOOKUP(D250,[1]Sheet1!$E:$F,2,FALSE)</f>
        <v>松滋市农业农村局</v>
      </c>
      <c r="C250" s="7" t="s">
        <v>563</v>
      </c>
      <c r="D250" s="4" t="s">
        <v>588</v>
      </c>
      <c r="E250" s="4" t="s">
        <v>593</v>
      </c>
      <c r="F250" s="4" t="s">
        <v>594</v>
      </c>
      <c r="G250" s="4">
        <v>1</v>
      </c>
      <c r="H250" s="4">
        <v>157</v>
      </c>
      <c r="I250" s="4">
        <f t="shared" si="33"/>
        <v>52.3333333333333</v>
      </c>
      <c r="J250" s="4"/>
      <c r="K250" s="9">
        <f t="shared" si="34"/>
        <v>52.3333333333333</v>
      </c>
      <c r="L250" s="4" cm="1">
        <f t="array" ref="L250">SUMPRODUCT(($D$3:$D$572=D250)*($K$3:$K$572&gt;K250))+1</f>
        <v>3</v>
      </c>
      <c r="M250" s="4" t="s">
        <v>208</v>
      </c>
      <c r="N250" s="4"/>
    </row>
    <row r="251" ht="20" customHeight="1" spans="1:14">
      <c r="A251" s="4">
        <f t="shared" si="38"/>
        <v>249</v>
      </c>
      <c r="B251" s="4" t="str">
        <f>VLOOKUP(D251,[1]Sheet1!$E:$F,2,FALSE)</f>
        <v>松滋市农业农村局</v>
      </c>
      <c r="C251" s="7" t="s">
        <v>563</v>
      </c>
      <c r="D251" s="4" t="s">
        <v>588</v>
      </c>
      <c r="E251" s="4" t="s">
        <v>595</v>
      </c>
      <c r="F251" s="4" t="s">
        <v>596</v>
      </c>
      <c r="G251" s="4">
        <v>1</v>
      </c>
      <c r="H251" s="4">
        <v>151.5</v>
      </c>
      <c r="I251" s="4">
        <f t="shared" si="33"/>
        <v>50.5</v>
      </c>
      <c r="J251" s="4"/>
      <c r="K251" s="9">
        <f t="shared" si="34"/>
        <v>50.5</v>
      </c>
      <c r="L251" s="4" cm="1">
        <f t="array" ref="L251">SUMPRODUCT(($D$3:$D$572=D251)*($K$3:$K$572&gt;K251))+1</f>
        <v>4</v>
      </c>
      <c r="M251" s="4" t="s">
        <v>39</v>
      </c>
      <c r="N251" s="4"/>
    </row>
    <row r="252" ht="20" customHeight="1" spans="1:14">
      <c r="A252" s="4">
        <f t="shared" si="38"/>
        <v>250</v>
      </c>
      <c r="B252" s="4" t="str">
        <f>VLOOKUP(D252,[1]Sheet1!$E:$F,2,FALSE)</f>
        <v>松滋市农业农村局</v>
      </c>
      <c r="C252" s="7" t="s">
        <v>563</v>
      </c>
      <c r="D252" s="4" t="s">
        <v>597</v>
      </c>
      <c r="E252" s="4" t="s">
        <v>598</v>
      </c>
      <c r="F252" s="4" t="s">
        <v>599</v>
      </c>
      <c r="G252" s="4">
        <v>4</v>
      </c>
      <c r="H252" s="4">
        <v>222.5</v>
      </c>
      <c r="I252" s="4">
        <f t="shared" ref="I252:I284" si="39">SUM(H252/3)</f>
        <v>74.1666666666667</v>
      </c>
      <c r="J252" s="4"/>
      <c r="K252" s="9">
        <f t="shared" ref="K252:K280" si="40">SUM(I252+J252)</f>
        <v>74.1666666666667</v>
      </c>
      <c r="L252" s="4" cm="1">
        <f t="array" ref="L252">SUMPRODUCT(($D$3:$D$572=D252)*($K$3:$K$572&gt;K252))+1</f>
        <v>1</v>
      </c>
      <c r="M252" s="4" t="s">
        <v>30</v>
      </c>
      <c r="N252" s="4"/>
    </row>
    <row r="253" ht="20" customHeight="1" spans="1:14">
      <c r="A253" s="4">
        <f t="shared" si="38"/>
        <v>251</v>
      </c>
      <c r="B253" s="4" t="str">
        <f>VLOOKUP(D253,[1]Sheet1!$E:$F,2,FALSE)</f>
        <v>松滋市农业农村局</v>
      </c>
      <c r="C253" s="7" t="s">
        <v>563</v>
      </c>
      <c r="D253" s="4" t="s">
        <v>597</v>
      </c>
      <c r="E253" s="4" t="s">
        <v>600</v>
      </c>
      <c r="F253" s="4" t="s">
        <v>601</v>
      </c>
      <c r="G253" s="4">
        <v>4</v>
      </c>
      <c r="H253" s="4">
        <v>215</v>
      </c>
      <c r="I253" s="4">
        <f t="shared" si="39"/>
        <v>71.6666666666667</v>
      </c>
      <c r="J253" s="4"/>
      <c r="K253" s="9">
        <f t="shared" si="40"/>
        <v>71.6666666666667</v>
      </c>
      <c r="L253" s="4" cm="1">
        <f t="array" ref="L253">SUMPRODUCT(($D$3:$D$572=D253)*($K$3:$K$572&gt;K253))+1</f>
        <v>2</v>
      </c>
      <c r="M253" s="4" t="s">
        <v>30</v>
      </c>
      <c r="N253" s="4"/>
    </row>
    <row r="254" ht="20" customHeight="1" spans="1:14">
      <c r="A254" s="4">
        <f t="shared" ref="A254:A263" si="41">ROW()-2</f>
        <v>252</v>
      </c>
      <c r="B254" s="4" t="str">
        <f>VLOOKUP(D254,[1]Sheet1!$E:$F,2,FALSE)</f>
        <v>松滋市农业农村局</v>
      </c>
      <c r="C254" s="7" t="s">
        <v>563</v>
      </c>
      <c r="D254" s="4" t="s">
        <v>597</v>
      </c>
      <c r="E254" s="4" t="s">
        <v>602</v>
      </c>
      <c r="F254" s="4" t="s">
        <v>603</v>
      </c>
      <c r="G254" s="4">
        <v>4</v>
      </c>
      <c r="H254" s="4">
        <v>213</v>
      </c>
      <c r="I254" s="4">
        <f t="shared" si="39"/>
        <v>71</v>
      </c>
      <c r="J254" s="4"/>
      <c r="K254" s="9">
        <f t="shared" si="40"/>
        <v>71</v>
      </c>
      <c r="L254" s="4" cm="1">
        <f t="array" ref="L254">SUMPRODUCT(($D$3:$D$572=D254)*($K$3:$K$572&gt;K254))+1</f>
        <v>3</v>
      </c>
      <c r="M254" s="4" t="s">
        <v>19</v>
      </c>
      <c r="N254" s="4"/>
    </row>
    <row r="255" ht="20" customHeight="1" spans="1:14">
      <c r="A255" s="4">
        <f t="shared" si="41"/>
        <v>253</v>
      </c>
      <c r="B255" s="4" t="str">
        <f>VLOOKUP(D255,[1]Sheet1!$E:$F,2,FALSE)</f>
        <v>松滋市农业农村局</v>
      </c>
      <c r="C255" s="7" t="s">
        <v>563</v>
      </c>
      <c r="D255" s="4" t="s">
        <v>597</v>
      </c>
      <c r="E255" s="4" t="s">
        <v>604</v>
      </c>
      <c r="F255" s="4" t="s">
        <v>605</v>
      </c>
      <c r="G255" s="4">
        <v>4</v>
      </c>
      <c r="H255" s="4">
        <v>194.5</v>
      </c>
      <c r="I255" s="4">
        <f t="shared" si="39"/>
        <v>64.8333333333333</v>
      </c>
      <c r="J255" s="4">
        <v>5</v>
      </c>
      <c r="K255" s="9">
        <f t="shared" si="40"/>
        <v>69.8333333333333</v>
      </c>
      <c r="L255" s="4" cm="1">
        <f t="array" ref="L255">SUMPRODUCT(($D$3:$D$572=D255)*($K$3:$K$572&gt;K255))+1</f>
        <v>4</v>
      </c>
      <c r="M255" s="4" t="s">
        <v>19</v>
      </c>
      <c r="N255" s="4"/>
    </row>
    <row r="256" ht="20" customHeight="1" spans="1:14">
      <c r="A256" s="4">
        <f t="shared" si="41"/>
        <v>254</v>
      </c>
      <c r="B256" s="4" t="str">
        <f>VLOOKUP(D256,[1]Sheet1!$E:$F,2,FALSE)</f>
        <v>松滋市农业农村局</v>
      </c>
      <c r="C256" s="7" t="s">
        <v>563</v>
      </c>
      <c r="D256" s="4" t="s">
        <v>597</v>
      </c>
      <c r="E256" s="4" t="s">
        <v>606</v>
      </c>
      <c r="F256" s="4" t="s">
        <v>607</v>
      </c>
      <c r="G256" s="4">
        <v>4</v>
      </c>
      <c r="H256" s="4">
        <v>206.5</v>
      </c>
      <c r="I256" s="4">
        <f t="shared" si="39"/>
        <v>68.8333333333333</v>
      </c>
      <c r="J256" s="4"/>
      <c r="K256" s="9">
        <f t="shared" si="40"/>
        <v>68.8333333333333</v>
      </c>
      <c r="L256" s="4" cm="1">
        <f t="array" ref="L256">SUMPRODUCT(($D$3:$D$572=D256)*($K$3:$K$572&gt;K256))+1</f>
        <v>5</v>
      </c>
      <c r="M256" s="4" t="s">
        <v>19</v>
      </c>
      <c r="N256" s="4"/>
    </row>
    <row r="257" ht="20" customHeight="1" spans="1:14">
      <c r="A257" s="4">
        <f t="shared" si="41"/>
        <v>255</v>
      </c>
      <c r="B257" s="4" t="str">
        <f>VLOOKUP(D257,[1]Sheet1!$E:$F,2,FALSE)</f>
        <v>松滋市农业农村局</v>
      </c>
      <c r="C257" s="7" t="s">
        <v>563</v>
      </c>
      <c r="D257" s="4" t="s">
        <v>597</v>
      </c>
      <c r="E257" s="4" t="s">
        <v>608</v>
      </c>
      <c r="F257" s="4" t="s">
        <v>609</v>
      </c>
      <c r="G257" s="4">
        <v>4</v>
      </c>
      <c r="H257" s="4">
        <v>205</v>
      </c>
      <c r="I257" s="4">
        <f t="shared" si="39"/>
        <v>68.3333333333333</v>
      </c>
      <c r="J257" s="4"/>
      <c r="K257" s="9">
        <f t="shared" si="40"/>
        <v>68.3333333333333</v>
      </c>
      <c r="L257" s="4" cm="1">
        <f t="array" ref="L257">SUMPRODUCT(($D$3:$D$572=D257)*($K$3:$K$572&gt;K257))+1</f>
        <v>6</v>
      </c>
      <c r="M257" s="4" t="s">
        <v>19</v>
      </c>
      <c r="N257" s="4"/>
    </row>
    <row r="258" ht="20" customHeight="1" spans="1:14">
      <c r="A258" s="4">
        <f t="shared" si="41"/>
        <v>256</v>
      </c>
      <c r="B258" s="4" t="str">
        <f>VLOOKUP(D258,[1]Sheet1!$E:$F,2,FALSE)</f>
        <v>松滋市农业农村局</v>
      </c>
      <c r="C258" s="7" t="s">
        <v>563</v>
      </c>
      <c r="D258" s="4" t="s">
        <v>597</v>
      </c>
      <c r="E258" s="4" t="s">
        <v>610</v>
      </c>
      <c r="F258" s="4" t="s">
        <v>611</v>
      </c>
      <c r="G258" s="4">
        <v>4</v>
      </c>
      <c r="H258" s="4">
        <v>202</v>
      </c>
      <c r="I258" s="4">
        <f t="shared" si="39"/>
        <v>67.3333333333333</v>
      </c>
      <c r="J258" s="4"/>
      <c r="K258" s="9">
        <f t="shared" si="40"/>
        <v>67.3333333333333</v>
      </c>
      <c r="L258" s="4" cm="1">
        <f t="array" ref="L258">SUMPRODUCT(($D$3:$D$572=D258)*($K$3:$K$572&gt;K258))+1</f>
        <v>7</v>
      </c>
      <c r="M258" s="4" t="s">
        <v>19</v>
      </c>
      <c r="N258" s="4"/>
    </row>
    <row r="259" ht="20" customHeight="1" spans="1:14">
      <c r="A259" s="4">
        <f t="shared" si="41"/>
        <v>257</v>
      </c>
      <c r="B259" s="4" t="str">
        <f>VLOOKUP(D259,[1]Sheet1!$E:$F,2,FALSE)</f>
        <v>松滋市农业农村局</v>
      </c>
      <c r="C259" s="7" t="s">
        <v>563</v>
      </c>
      <c r="D259" s="4" t="s">
        <v>597</v>
      </c>
      <c r="E259" s="4" t="s">
        <v>612</v>
      </c>
      <c r="F259" s="4" t="s">
        <v>613</v>
      </c>
      <c r="G259" s="4">
        <v>4</v>
      </c>
      <c r="H259" s="4">
        <v>200.5</v>
      </c>
      <c r="I259" s="4">
        <f t="shared" si="39"/>
        <v>66.8333333333333</v>
      </c>
      <c r="J259" s="4"/>
      <c r="K259" s="9">
        <f t="shared" si="40"/>
        <v>66.8333333333333</v>
      </c>
      <c r="L259" s="4" cm="1">
        <f t="array" ref="L259">SUMPRODUCT(($D$3:$D$572=D259)*($K$3:$K$572&gt;K259))+1</f>
        <v>8</v>
      </c>
      <c r="M259" s="4" t="s">
        <v>19</v>
      </c>
      <c r="N259" s="4"/>
    </row>
    <row r="260" ht="20" customHeight="1" spans="1:14">
      <c r="A260" s="4">
        <f t="shared" si="41"/>
        <v>258</v>
      </c>
      <c r="B260" s="4" t="str">
        <f>VLOOKUP(D260,[1]Sheet1!$E:$F,2,FALSE)</f>
        <v>松滋市农业农村局</v>
      </c>
      <c r="C260" s="7" t="s">
        <v>563</v>
      </c>
      <c r="D260" s="4" t="s">
        <v>597</v>
      </c>
      <c r="E260" s="4" t="s">
        <v>614</v>
      </c>
      <c r="F260" s="4" t="s">
        <v>615</v>
      </c>
      <c r="G260" s="4">
        <v>4</v>
      </c>
      <c r="H260" s="4">
        <v>198</v>
      </c>
      <c r="I260" s="4">
        <f t="shared" si="39"/>
        <v>66</v>
      </c>
      <c r="J260" s="4"/>
      <c r="K260" s="9">
        <f t="shared" si="40"/>
        <v>66</v>
      </c>
      <c r="L260" s="4" cm="1">
        <f t="array" ref="L260">SUMPRODUCT(($D$3:$D$572=D260)*($K$3:$K$572&gt;K260))+1</f>
        <v>9</v>
      </c>
      <c r="M260" s="4" t="s">
        <v>19</v>
      </c>
      <c r="N260" s="4"/>
    </row>
    <row r="261" ht="20" customHeight="1" spans="1:14">
      <c r="A261" s="4">
        <f t="shared" si="41"/>
        <v>259</v>
      </c>
      <c r="B261" s="4" t="str">
        <f>VLOOKUP(D261,[1]Sheet1!$E:$F,2,FALSE)</f>
        <v>松滋市农业农村局</v>
      </c>
      <c r="C261" s="7" t="s">
        <v>563</v>
      </c>
      <c r="D261" s="4" t="s">
        <v>597</v>
      </c>
      <c r="E261" s="4" t="s">
        <v>616</v>
      </c>
      <c r="F261" s="4" t="s">
        <v>617</v>
      </c>
      <c r="G261" s="4">
        <v>4</v>
      </c>
      <c r="H261" s="4">
        <v>198</v>
      </c>
      <c r="I261" s="4">
        <f t="shared" si="39"/>
        <v>66</v>
      </c>
      <c r="J261" s="4"/>
      <c r="K261" s="9">
        <f t="shared" si="40"/>
        <v>66</v>
      </c>
      <c r="L261" s="4" cm="1">
        <f t="array" ref="L261">SUMPRODUCT(($D$3:$D$572=D261)*($K$3:$K$572&gt;K261))+1</f>
        <v>9</v>
      </c>
      <c r="M261" s="4" t="s">
        <v>19</v>
      </c>
      <c r="N261" s="4"/>
    </row>
    <row r="262" ht="20" customHeight="1" spans="1:14">
      <c r="A262" s="4">
        <f t="shared" si="41"/>
        <v>260</v>
      </c>
      <c r="B262" s="4" t="str">
        <f>VLOOKUP(D262,[1]Sheet1!$E:$F,2,FALSE)</f>
        <v>松滋市农业农村局</v>
      </c>
      <c r="C262" s="7" t="s">
        <v>563</v>
      </c>
      <c r="D262" s="4" t="s">
        <v>597</v>
      </c>
      <c r="E262" s="4" t="s">
        <v>618</v>
      </c>
      <c r="F262" s="4" t="s">
        <v>619</v>
      </c>
      <c r="G262" s="4">
        <v>4</v>
      </c>
      <c r="H262" s="4">
        <v>196.5</v>
      </c>
      <c r="I262" s="4">
        <f t="shared" si="39"/>
        <v>65.5</v>
      </c>
      <c r="J262" s="4"/>
      <c r="K262" s="9">
        <f t="shared" si="40"/>
        <v>65.5</v>
      </c>
      <c r="L262" s="4" cm="1">
        <f t="array" ref="L262">SUMPRODUCT(($D$3:$D$572=D262)*($K$3:$K$572&gt;K262))+1</f>
        <v>11</v>
      </c>
      <c r="M262" s="4" t="s">
        <v>19</v>
      </c>
      <c r="N262" s="4"/>
    </row>
    <row r="263" ht="20" customHeight="1" spans="1:14">
      <c r="A263" s="4">
        <f t="shared" si="41"/>
        <v>261</v>
      </c>
      <c r="B263" s="4" t="str">
        <f>VLOOKUP(D263,[1]Sheet1!$E:$F,2,FALSE)</f>
        <v>松滋市农业农村局</v>
      </c>
      <c r="C263" s="7" t="s">
        <v>563</v>
      </c>
      <c r="D263" s="4" t="s">
        <v>597</v>
      </c>
      <c r="E263" s="4" t="s">
        <v>620</v>
      </c>
      <c r="F263" s="4" t="s">
        <v>621</v>
      </c>
      <c r="G263" s="4">
        <v>4</v>
      </c>
      <c r="H263" s="4">
        <v>196</v>
      </c>
      <c r="I263" s="4">
        <f t="shared" si="39"/>
        <v>65.3333333333333</v>
      </c>
      <c r="J263" s="4"/>
      <c r="K263" s="9">
        <f t="shared" si="40"/>
        <v>65.3333333333333</v>
      </c>
      <c r="L263" s="4" cm="1">
        <f t="array" ref="L263">SUMPRODUCT(($D$3:$D$572=D263)*($K$3:$K$572&gt;K263))+1</f>
        <v>12</v>
      </c>
      <c r="M263" s="4" t="s">
        <v>19</v>
      </c>
      <c r="N263" s="4"/>
    </row>
    <row r="264" ht="20" customHeight="1" spans="1:14">
      <c r="A264" s="4">
        <f t="shared" ref="A264:A273" si="42">ROW()-2</f>
        <v>262</v>
      </c>
      <c r="B264" s="4" t="str">
        <f>VLOOKUP(D264,[1]Sheet1!$E:$F,2,FALSE)</f>
        <v>松滋市农业农村局</v>
      </c>
      <c r="C264" s="7" t="s">
        <v>563</v>
      </c>
      <c r="D264" s="4" t="s">
        <v>597</v>
      </c>
      <c r="E264" s="4" t="s">
        <v>622</v>
      </c>
      <c r="F264" s="4" t="s">
        <v>623</v>
      </c>
      <c r="G264" s="4">
        <v>4</v>
      </c>
      <c r="H264" s="4">
        <v>190.5</v>
      </c>
      <c r="I264" s="4">
        <f t="shared" si="39"/>
        <v>63.5</v>
      </c>
      <c r="J264" s="4"/>
      <c r="K264" s="9">
        <f t="shared" si="40"/>
        <v>63.5</v>
      </c>
      <c r="L264" s="4" cm="1">
        <f t="array" ref="L264">SUMPRODUCT(($D$3:$D$572=D264)*($K$3:$K$572&gt;K264))+1</f>
        <v>13</v>
      </c>
      <c r="M264" s="4" t="s">
        <v>333</v>
      </c>
      <c r="N264" s="4"/>
    </row>
    <row r="265" ht="20" customHeight="1" spans="1:14">
      <c r="A265" s="4">
        <f t="shared" si="42"/>
        <v>263</v>
      </c>
      <c r="B265" s="4" t="str">
        <f>VLOOKUP(D265,[1]Sheet1!$E:$F,2,FALSE)</f>
        <v>松滋市农业农村局</v>
      </c>
      <c r="C265" s="7" t="s">
        <v>563</v>
      </c>
      <c r="D265" s="4" t="s">
        <v>597</v>
      </c>
      <c r="E265" s="4" t="s">
        <v>624</v>
      </c>
      <c r="F265" s="4" t="s">
        <v>625</v>
      </c>
      <c r="G265" s="4">
        <v>4</v>
      </c>
      <c r="H265" s="4">
        <v>186</v>
      </c>
      <c r="I265" s="4">
        <f t="shared" si="39"/>
        <v>62</v>
      </c>
      <c r="J265" s="4"/>
      <c r="K265" s="9">
        <f t="shared" si="40"/>
        <v>62</v>
      </c>
      <c r="L265" s="4" cm="1">
        <f t="array" ref="L265">SUMPRODUCT(($D$3:$D$572=D265)*($K$3:$K$572&gt;K265))+1</f>
        <v>14</v>
      </c>
      <c r="M265" s="4" t="s">
        <v>333</v>
      </c>
      <c r="N265" s="4"/>
    </row>
    <row r="266" ht="20" customHeight="1" spans="1:14">
      <c r="A266" s="4">
        <f t="shared" si="42"/>
        <v>264</v>
      </c>
      <c r="B266" s="4" t="str">
        <f>VLOOKUP(D266,[1]Sheet1!$E:$F,2,FALSE)</f>
        <v>松滋市农业农村局</v>
      </c>
      <c r="C266" s="7" t="s">
        <v>563</v>
      </c>
      <c r="D266" s="4" t="s">
        <v>597</v>
      </c>
      <c r="E266" s="4" t="s">
        <v>626</v>
      </c>
      <c r="F266" s="4" t="s">
        <v>627</v>
      </c>
      <c r="G266" s="4">
        <v>4</v>
      </c>
      <c r="H266" s="4">
        <v>184</v>
      </c>
      <c r="I266" s="4">
        <f t="shared" si="39"/>
        <v>61.3333333333333</v>
      </c>
      <c r="J266" s="4"/>
      <c r="K266" s="9">
        <f t="shared" si="40"/>
        <v>61.3333333333333</v>
      </c>
      <c r="L266" s="4" cm="1">
        <f t="array" ref="L266">SUMPRODUCT(($D$3:$D$572=D266)*($K$3:$K$572&gt;K266))+1</f>
        <v>15</v>
      </c>
      <c r="M266" s="4" t="s">
        <v>333</v>
      </c>
      <c r="N266" s="4"/>
    </row>
    <row r="267" ht="20" customHeight="1" spans="1:14">
      <c r="A267" s="4">
        <f t="shared" si="42"/>
        <v>265</v>
      </c>
      <c r="B267" s="4" t="str">
        <f>VLOOKUP(D267,[1]Sheet1!$E:$F,2,FALSE)</f>
        <v>松滋市农业农村局</v>
      </c>
      <c r="C267" s="7" t="s">
        <v>563</v>
      </c>
      <c r="D267" s="4" t="s">
        <v>597</v>
      </c>
      <c r="E267" s="4" t="s">
        <v>628</v>
      </c>
      <c r="F267" s="4" t="s">
        <v>629</v>
      </c>
      <c r="G267" s="4">
        <v>4</v>
      </c>
      <c r="H267" s="4">
        <v>183</v>
      </c>
      <c r="I267" s="4">
        <f t="shared" si="39"/>
        <v>61</v>
      </c>
      <c r="J267" s="4"/>
      <c r="K267" s="9">
        <f t="shared" si="40"/>
        <v>61</v>
      </c>
      <c r="L267" s="4" cm="1">
        <f t="array" ref="L267">SUMPRODUCT(($D$3:$D$572=D267)*($K$3:$K$572&gt;K267))+1</f>
        <v>16</v>
      </c>
      <c r="M267" s="4" t="s">
        <v>39</v>
      </c>
      <c r="N267" s="4"/>
    </row>
    <row r="268" ht="20" customHeight="1" spans="1:14">
      <c r="A268" s="4">
        <f t="shared" si="42"/>
        <v>266</v>
      </c>
      <c r="B268" s="4" t="str">
        <f>VLOOKUP(D268,[1]Sheet1!$E:$F,2,FALSE)</f>
        <v>松滋市农业农村局</v>
      </c>
      <c r="C268" s="7" t="s">
        <v>563</v>
      </c>
      <c r="D268" s="4" t="s">
        <v>597</v>
      </c>
      <c r="E268" s="4" t="s">
        <v>630</v>
      </c>
      <c r="F268" s="4" t="s">
        <v>631</v>
      </c>
      <c r="G268" s="4">
        <v>4</v>
      </c>
      <c r="H268" s="4">
        <v>182.5</v>
      </c>
      <c r="I268" s="4">
        <f t="shared" si="39"/>
        <v>60.8333333333333</v>
      </c>
      <c r="J268" s="4"/>
      <c r="K268" s="9">
        <f t="shared" si="40"/>
        <v>60.8333333333333</v>
      </c>
      <c r="L268" s="4" cm="1">
        <f t="array" ref="L268">SUMPRODUCT(($D$3:$D$572=D268)*($K$3:$K$572&gt;K268))+1</f>
        <v>17</v>
      </c>
      <c r="M268" s="4" t="s">
        <v>333</v>
      </c>
      <c r="N268" s="4"/>
    </row>
    <row r="269" ht="20" customHeight="1" spans="1:14">
      <c r="A269" s="4">
        <f t="shared" si="42"/>
        <v>267</v>
      </c>
      <c r="B269" s="4" t="str">
        <f>VLOOKUP(D269,[1]Sheet1!$E:$F,2,FALSE)</f>
        <v>松滋市农业农村局</v>
      </c>
      <c r="C269" s="7" t="s">
        <v>563</v>
      </c>
      <c r="D269" s="4" t="s">
        <v>597</v>
      </c>
      <c r="E269" s="4" t="s">
        <v>632</v>
      </c>
      <c r="F269" s="4" t="s">
        <v>633</v>
      </c>
      <c r="G269" s="4">
        <v>4</v>
      </c>
      <c r="H269" s="4">
        <v>181.5</v>
      </c>
      <c r="I269" s="4">
        <f t="shared" si="39"/>
        <v>60.5</v>
      </c>
      <c r="J269" s="4"/>
      <c r="K269" s="9">
        <f t="shared" si="40"/>
        <v>60.5</v>
      </c>
      <c r="L269" s="4" cm="1">
        <f t="array" ref="L269">SUMPRODUCT(($D$3:$D$572=D269)*($K$3:$K$572&gt;K269))+1</f>
        <v>18</v>
      </c>
      <c r="M269" s="4" t="s">
        <v>39</v>
      </c>
      <c r="N269" s="4"/>
    </row>
    <row r="270" ht="20" customHeight="1" spans="1:14">
      <c r="A270" s="4">
        <f t="shared" si="42"/>
        <v>268</v>
      </c>
      <c r="B270" s="4" t="str">
        <f>VLOOKUP(D270,[1]Sheet1!$E:$F,2,FALSE)</f>
        <v>松滋市农业农村局</v>
      </c>
      <c r="C270" s="7" t="s">
        <v>634</v>
      </c>
      <c r="D270" s="4" t="s">
        <v>635</v>
      </c>
      <c r="E270" s="4" t="s">
        <v>636</v>
      </c>
      <c r="F270" s="4" t="s">
        <v>637</v>
      </c>
      <c r="G270" s="4">
        <v>1</v>
      </c>
      <c r="H270" s="4">
        <v>210</v>
      </c>
      <c r="I270" s="4">
        <f t="shared" si="39"/>
        <v>70</v>
      </c>
      <c r="J270" s="4"/>
      <c r="K270" s="9">
        <f t="shared" si="40"/>
        <v>70</v>
      </c>
      <c r="L270" s="4" cm="1">
        <f t="array" ref="L270">SUMPRODUCT(($D$3:$D$572=D270)*($K$3:$K$572&gt;K270))+1</f>
        <v>1</v>
      </c>
      <c r="M270" s="4" t="s">
        <v>19</v>
      </c>
      <c r="N270" s="4"/>
    </row>
    <row r="271" ht="20" customHeight="1" spans="1:14">
      <c r="A271" s="4">
        <f t="shared" si="42"/>
        <v>269</v>
      </c>
      <c r="B271" s="4" t="str">
        <f>VLOOKUP(D271,[1]Sheet1!$E:$F,2,FALSE)</f>
        <v>松滋市农业农村局</v>
      </c>
      <c r="C271" s="7" t="s">
        <v>634</v>
      </c>
      <c r="D271" s="4" t="s">
        <v>635</v>
      </c>
      <c r="E271" s="4" t="s">
        <v>638</v>
      </c>
      <c r="F271" s="4" t="s">
        <v>639</v>
      </c>
      <c r="G271" s="4">
        <v>1</v>
      </c>
      <c r="H271" s="4">
        <v>203.5</v>
      </c>
      <c r="I271" s="4">
        <f t="shared" si="39"/>
        <v>67.8333333333333</v>
      </c>
      <c r="J271" s="4"/>
      <c r="K271" s="9">
        <f t="shared" si="40"/>
        <v>67.8333333333333</v>
      </c>
      <c r="L271" s="4" cm="1">
        <f t="array" ref="L271">SUMPRODUCT(($D$3:$D$572=D271)*($K$3:$K$572&gt;K271))+1</f>
        <v>2</v>
      </c>
      <c r="M271" s="4" t="s">
        <v>19</v>
      </c>
      <c r="N271" s="4"/>
    </row>
    <row r="272" ht="20" customHeight="1" spans="1:14">
      <c r="A272" s="4">
        <f t="shared" si="42"/>
        <v>270</v>
      </c>
      <c r="B272" s="4" t="str">
        <f>VLOOKUP(D272,[1]Sheet1!$E:$F,2,FALSE)</f>
        <v>松滋市农业农村局</v>
      </c>
      <c r="C272" s="7" t="s">
        <v>634</v>
      </c>
      <c r="D272" s="4" t="s">
        <v>635</v>
      </c>
      <c r="E272" s="4" t="s">
        <v>640</v>
      </c>
      <c r="F272" s="4" t="s">
        <v>641</v>
      </c>
      <c r="G272" s="4">
        <v>1</v>
      </c>
      <c r="H272" s="4">
        <v>187</v>
      </c>
      <c r="I272" s="4">
        <f t="shared" si="39"/>
        <v>62.3333333333333</v>
      </c>
      <c r="J272" s="4"/>
      <c r="K272" s="9">
        <f t="shared" si="40"/>
        <v>62.3333333333333</v>
      </c>
      <c r="L272" s="4" cm="1">
        <f t="array" ref="L272">SUMPRODUCT(($D$3:$D$572=D272)*($K$3:$K$572&gt;K272))+1</f>
        <v>3</v>
      </c>
      <c r="M272" s="4" t="s">
        <v>19</v>
      </c>
      <c r="N272" s="4"/>
    </row>
    <row r="273" ht="20" customHeight="1" spans="1:14">
      <c r="A273" s="4">
        <f t="shared" si="42"/>
        <v>271</v>
      </c>
      <c r="B273" s="4" t="str">
        <f>VLOOKUP(D273,[1]Sheet1!$E:$F,2,FALSE)</f>
        <v>松滋市文化和旅游局</v>
      </c>
      <c r="C273" s="7" t="s">
        <v>642</v>
      </c>
      <c r="D273" s="4" t="s">
        <v>643</v>
      </c>
      <c r="E273" s="4" t="s">
        <v>644</v>
      </c>
      <c r="F273" s="4" t="s">
        <v>645</v>
      </c>
      <c r="G273" s="4">
        <v>2</v>
      </c>
      <c r="H273" s="4">
        <v>202</v>
      </c>
      <c r="I273" s="4">
        <f t="shared" ref="I273:I290" si="43">SUM(H273/3)</f>
        <v>67.3333333333333</v>
      </c>
      <c r="J273" s="4"/>
      <c r="K273" s="9">
        <f t="shared" ref="K273:K290" si="44">SUM(I273+J273)</f>
        <v>67.3333333333333</v>
      </c>
      <c r="L273" s="4" cm="1">
        <f t="array" ref="L273">SUMPRODUCT(($D$3:$D$572=D273)*($K$3:$K$572&gt;K273))+1</f>
        <v>1</v>
      </c>
      <c r="M273" s="4" t="s">
        <v>19</v>
      </c>
      <c r="N273" s="4"/>
    </row>
    <row r="274" ht="20" customHeight="1" spans="1:14">
      <c r="A274" s="4">
        <f t="shared" ref="A274:A283" si="45">ROW()-2</f>
        <v>272</v>
      </c>
      <c r="B274" s="4" t="str">
        <f>VLOOKUP(D274,[1]Sheet1!$E:$F,2,FALSE)</f>
        <v>松滋市文化和旅游局</v>
      </c>
      <c r="C274" s="7" t="s">
        <v>642</v>
      </c>
      <c r="D274" s="4" t="s">
        <v>643</v>
      </c>
      <c r="E274" s="4" t="s">
        <v>646</v>
      </c>
      <c r="F274" s="4" t="s">
        <v>647</v>
      </c>
      <c r="G274" s="4">
        <v>2</v>
      </c>
      <c r="H274" s="4">
        <v>193</v>
      </c>
      <c r="I274" s="4">
        <f t="shared" si="43"/>
        <v>64.3333333333333</v>
      </c>
      <c r="J274" s="4"/>
      <c r="K274" s="9">
        <f t="shared" si="44"/>
        <v>64.3333333333333</v>
      </c>
      <c r="L274" s="4" cm="1">
        <f t="array" ref="L274">SUMPRODUCT(($D$3:$D$572=D274)*($K$3:$K$572&gt;K274))+1</f>
        <v>2</v>
      </c>
      <c r="M274" s="4" t="s">
        <v>19</v>
      </c>
      <c r="N274" s="4"/>
    </row>
    <row r="275" ht="20" customHeight="1" spans="1:14">
      <c r="A275" s="4">
        <f t="shared" si="45"/>
        <v>273</v>
      </c>
      <c r="B275" s="4" t="str">
        <f>VLOOKUP(D275,[1]Sheet1!$E:$F,2,FALSE)</f>
        <v>松滋市文化和旅游局</v>
      </c>
      <c r="C275" s="7" t="s">
        <v>642</v>
      </c>
      <c r="D275" s="4" t="s">
        <v>643</v>
      </c>
      <c r="E275" s="4" t="s">
        <v>648</v>
      </c>
      <c r="F275" s="4" t="s">
        <v>649</v>
      </c>
      <c r="G275" s="4">
        <v>2</v>
      </c>
      <c r="H275" s="4">
        <v>192</v>
      </c>
      <c r="I275" s="4">
        <f t="shared" si="43"/>
        <v>64</v>
      </c>
      <c r="J275" s="4"/>
      <c r="K275" s="9">
        <f t="shared" si="44"/>
        <v>64</v>
      </c>
      <c r="L275" s="4" cm="1">
        <f t="array" ref="L275">SUMPRODUCT(($D$3:$D$572=D275)*($K$3:$K$572&gt;K275))+1</f>
        <v>3</v>
      </c>
      <c r="M275" s="4" t="s">
        <v>19</v>
      </c>
      <c r="N275" s="4"/>
    </row>
    <row r="276" ht="20" customHeight="1" spans="1:14">
      <c r="A276" s="4">
        <f t="shared" si="45"/>
        <v>274</v>
      </c>
      <c r="B276" s="4" t="str">
        <f>VLOOKUP(D276,[1]Sheet1!$E:$F,2,FALSE)</f>
        <v>松滋市文化和旅游局</v>
      </c>
      <c r="C276" s="7" t="s">
        <v>642</v>
      </c>
      <c r="D276" s="4" t="s">
        <v>643</v>
      </c>
      <c r="E276" s="4" t="s">
        <v>650</v>
      </c>
      <c r="F276" s="4" t="s">
        <v>651</v>
      </c>
      <c r="G276" s="4">
        <v>2</v>
      </c>
      <c r="H276" s="4">
        <v>190.5</v>
      </c>
      <c r="I276" s="4">
        <f t="shared" si="43"/>
        <v>63.5</v>
      </c>
      <c r="J276" s="4"/>
      <c r="K276" s="9">
        <f t="shared" si="44"/>
        <v>63.5</v>
      </c>
      <c r="L276" s="4" cm="1">
        <f t="array" ref="L276">SUMPRODUCT(($D$3:$D$572=D276)*($K$3:$K$572&gt;K276))+1</f>
        <v>4</v>
      </c>
      <c r="M276" s="4" t="s">
        <v>19</v>
      </c>
      <c r="N276" s="4"/>
    </row>
    <row r="277" ht="20" customHeight="1" spans="1:14">
      <c r="A277" s="4">
        <f t="shared" si="45"/>
        <v>275</v>
      </c>
      <c r="B277" s="4" t="str">
        <f>VLOOKUP(D277,[1]Sheet1!$E:$F,2,FALSE)</f>
        <v>松滋市文化和旅游局</v>
      </c>
      <c r="C277" s="7" t="s">
        <v>642</v>
      </c>
      <c r="D277" s="4" t="s">
        <v>643</v>
      </c>
      <c r="E277" s="4" t="s">
        <v>652</v>
      </c>
      <c r="F277" s="4" t="s">
        <v>653</v>
      </c>
      <c r="G277" s="4">
        <v>2</v>
      </c>
      <c r="H277" s="4">
        <v>188.5</v>
      </c>
      <c r="I277" s="4">
        <f t="shared" si="43"/>
        <v>62.8333333333333</v>
      </c>
      <c r="J277" s="4"/>
      <c r="K277" s="9">
        <f t="shared" si="44"/>
        <v>62.8333333333333</v>
      </c>
      <c r="L277" s="4" cm="1">
        <f t="array" ref="L277">SUMPRODUCT(($D$3:$D$572=D277)*($K$3:$K$572&gt;K277))+1</f>
        <v>5</v>
      </c>
      <c r="M277" s="4" t="s">
        <v>19</v>
      </c>
      <c r="N277" s="4"/>
    </row>
    <row r="278" ht="20" customHeight="1" spans="1:14">
      <c r="A278" s="4">
        <f t="shared" si="45"/>
        <v>276</v>
      </c>
      <c r="B278" s="4" t="str">
        <f>VLOOKUP(D278,[1]Sheet1!$E:$F,2,FALSE)</f>
        <v>松滋市文化和旅游局</v>
      </c>
      <c r="C278" s="7" t="s">
        <v>642</v>
      </c>
      <c r="D278" s="4" t="s">
        <v>643</v>
      </c>
      <c r="E278" s="4" t="s">
        <v>654</v>
      </c>
      <c r="F278" s="4" t="s">
        <v>655</v>
      </c>
      <c r="G278" s="4">
        <v>2</v>
      </c>
      <c r="H278" s="4">
        <v>183</v>
      </c>
      <c r="I278" s="4">
        <f t="shared" si="43"/>
        <v>61</v>
      </c>
      <c r="J278" s="4"/>
      <c r="K278" s="9">
        <f t="shared" si="44"/>
        <v>61</v>
      </c>
      <c r="L278" s="4" cm="1">
        <f t="array" ref="L278">SUMPRODUCT(($D$3:$D$572=D278)*($K$3:$K$572&gt;K278))+1</f>
        <v>6</v>
      </c>
      <c r="M278" s="4" t="s">
        <v>19</v>
      </c>
      <c r="N278" s="4"/>
    </row>
    <row r="279" ht="20" customHeight="1" spans="1:14">
      <c r="A279" s="4">
        <f t="shared" si="45"/>
        <v>277</v>
      </c>
      <c r="B279" s="4" t="str">
        <f>VLOOKUP(D279,[1]Sheet1!$E:$F,2,FALSE)</f>
        <v>松滋市卫生健康局</v>
      </c>
      <c r="C279" s="7" t="s">
        <v>656</v>
      </c>
      <c r="D279" s="4" t="s">
        <v>657</v>
      </c>
      <c r="E279" s="4" t="s">
        <v>658</v>
      </c>
      <c r="F279" s="4" t="s">
        <v>659</v>
      </c>
      <c r="G279" s="4">
        <v>3</v>
      </c>
      <c r="H279" s="4">
        <v>185.9</v>
      </c>
      <c r="I279" s="4">
        <f t="shared" si="43"/>
        <v>61.9666666666667</v>
      </c>
      <c r="J279" s="4"/>
      <c r="K279" s="9">
        <f t="shared" si="44"/>
        <v>61.9666666666667</v>
      </c>
      <c r="L279" s="4" cm="1">
        <f t="array" ref="L279">SUMPRODUCT(($D$3:$D$572=D279)*($K$3:$K$572&gt;K279))+1</f>
        <v>1</v>
      </c>
      <c r="M279" s="4" t="s">
        <v>19</v>
      </c>
      <c r="N279" s="4"/>
    </row>
    <row r="280" ht="20" customHeight="1" spans="1:14">
      <c r="A280" s="4">
        <f t="shared" si="45"/>
        <v>278</v>
      </c>
      <c r="B280" s="4" t="str">
        <f>VLOOKUP(D280,[1]Sheet1!$E:$F,2,FALSE)</f>
        <v>松滋市卫生健康局</v>
      </c>
      <c r="C280" s="7" t="s">
        <v>656</v>
      </c>
      <c r="D280" s="4" t="s">
        <v>657</v>
      </c>
      <c r="E280" s="4" t="s">
        <v>660</v>
      </c>
      <c r="F280" s="4" t="s">
        <v>661</v>
      </c>
      <c r="G280" s="4">
        <v>3</v>
      </c>
      <c r="H280" s="4">
        <v>183.3</v>
      </c>
      <c r="I280" s="4">
        <f t="shared" si="43"/>
        <v>61.1</v>
      </c>
      <c r="J280" s="4"/>
      <c r="K280" s="9">
        <f t="shared" si="44"/>
        <v>61.1</v>
      </c>
      <c r="L280" s="4" cm="1">
        <f t="array" ref="L280">SUMPRODUCT(($D$3:$D$572=D280)*($K$3:$K$572&gt;K280))+1</f>
        <v>2</v>
      </c>
      <c r="M280" s="4" t="s">
        <v>19</v>
      </c>
      <c r="N280" s="4"/>
    </row>
    <row r="281" ht="20" customHeight="1" spans="1:14">
      <c r="A281" s="4">
        <f t="shared" si="45"/>
        <v>279</v>
      </c>
      <c r="B281" s="4" t="str">
        <f>VLOOKUP(D281,[1]Sheet1!$E:$F,2,FALSE)</f>
        <v>松滋市卫生健康局</v>
      </c>
      <c r="C281" s="7" t="s">
        <v>656</v>
      </c>
      <c r="D281" s="4" t="s">
        <v>657</v>
      </c>
      <c r="E281" s="4" t="s">
        <v>662</v>
      </c>
      <c r="F281" s="4" t="s">
        <v>663</v>
      </c>
      <c r="G281" s="4">
        <v>3</v>
      </c>
      <c r="H281" s="4">
        <v>172.6</v>
      </c>
      <c r="I281" s="4">
        <f t="shared" si="43"/>
        <v>57.5333333333333</v>
      </c>
      <c r="J281" s="4"/>
      <c r="K281" s="9">
        <f t="shared" si="44"/>
        <v>57.5333333333333</v>
      </c>
      <c r="L281" s="4" cm="1">
        <f t="array" ref="L281">SUMPRODUCT(($D$3:$D$572=D281)*($K$3:$K$572&gt;K281))+1</f>
        <v>3</v>
      </c>
      <c r="M281" s="4" t="s">
        <v>19</v>
      </c>
      <c r="N281" s="4"/>
    </row>
    <row r="282" ht="20" customHeight="1" spans="1:14">
      <c r="A282" s="4">
        <f t="shared" si="45"/>
        <v>280</v>
      </c>
      <c r="B282" s="4" t="str">
        <f>VLOOKUP(D282,[1]Sheet1!$E:$F,2,FALSE)</f>
        <v>松滋市卫生健康局</v>
      </c>
      <c r="C282" s="7" t="s">
        <v>656</v>
      </c>
      <c r="D282" s="4" t="s">
        <v>657</v>
      </c>
      <c r="E282" s="4" t="s">
        <v>664</v>
      </c>
      <c r="F282" s="4" t="s">
        <v>665</v>
      </c>
      <c r="G282" s="4">
        <v>3</v>
      </c>
      <c r="H282" s="4">
        <v>170.8</v>
      </c>
      <c r="I282" s="4">
        <f t="shared" si="43"/>
        <v>56.9333333333333</v>
      </c>
      <c r="J282" s="4"/>
      <c r="K282" s="9">
        <f t="shared" si="44"/>
        <v>56.9333333333333</v>
      </c>
      <c r="L282" s="4" cm="1">
        <f t="array" ref="L282">SUMPRODUCT(($D$3:$D$572=D282)*($K$3:$K$572&gt;K282))+1</f>
        <v>4</v>
      </c>
      <c r="M282" s="4" t="s">
        <v>19</v>
      </c>
      <c r="N282" s="4"/>
    </row>
    <row r="283" ht="20" customHeight="1" spans="1:14">
      <c r="A283" s="4">
        <f t="shared" si="45"/>
        <v>281</v>
      </c>
      <c r="B283" s="4" t="str">
        <f>VLOOKUP(D283,[1]Sheet1!$E:$F,2,FALSE)</f>
        <v>松滋市卫生健康局</v>
      </c>
      <c r="C283" s="7" t="s">
        <v>656</v>
      </c>
      <c r="D283" s="4" t="s">
        <v>657</v>
      </c>
      <c r="E283" s="4" t="s">
        <v>666</v>
      </c>
      <c r="F283" s="4" t="s">
        <v>667</v>
      </c>
      <c r="G283" s="4">
        <v>3</v>
      </c>
      <c r="H283" s="4">
        <v>170.5</v>
      </c>
      <c r="I283" s="4">
        <f t="shared" si="43"/>
        <v>56.8333333333333</v>
      </c>
      <c r="J283" s="4"/>
      <c r="K283" s="9">
        <f t="shared" si="44"/>
        <v>56.8333333333333</v>
      </c>
      <c r="L283" s="4" cm="1">
        <f t="array" ref="L283">SUMPRODUCT(($D$3:$D$572=D283)*($K$3:$K$572&gt;K283))+1</f>
        <v>5</v>
      </c>
      <c r="M283" s="4" t="s">
        <v>19</v>
      </c>
      <c r="N283" s="4"/>
    </row>
    <row r="284" ht="20" customHeight="1" spans="1:14">
      <c r="A284" s="4">
        <f t="shared" ref="A284:A293" si="46">ROW()-2</f>
        <v>282</v>
      </c>
      <c r="B284" s="4" t="str">
        <f>VLOOKUP(D284,[1]Sheet1!$E:$F,2,FALSE)</f>
        <v>松滋市卫生健康局</v>
      </c>
      <c r="C284" s="7" t="s">
        <v>656</v>
      </c>
      <c r="D284" s="4" t="s">
        <v>657</v>
      </c>
      <c r="E284" s="4" t="s">
        <v>668</v>
      </c>
      <c r="F284" s="4" t="s">
        <v>669</v>
      </c>
      <c r="G284" s="4">
        <v>3</v>
      </c>
      <c r="H284" s="4">
        <v>165</v>
      </c>
      <c r="I284" s="4">
        <f t="shared" si="43"/>
        <v>55</v>
      </c>
      <c r="J284" s="4"/>
      <c r="K284" s="9">
        <f t="shared" si="44"/>
        <v>55</v>
      </c>
      <c r="L284" s="4" cm="1">
        <f t="array" ref="L284">SUMPRODUCT(($D$3:$D$572=D284)*($K$3:$K$572&gt;K284))+1</f>
        <v>6</v>
      </c>
      <c r="M284" s="4" t="s">
        <v>19</v>
      </c>
      <c r="N284" s="4"/>
    </row>
    <row r="285" ht="20" customHeight="1" spans="1:14">
      <c r="A285" s="4">
        <f t="shared" si="46"/>
        <v>283</v>
      </c>
      <c r="B285" s="4" t="str">
        <f>VLOOKUP(D285,[1]Sheet1!$E:$F,2,FALSE)</f>
        <v>松滋市卫生健康局</v>
      </c>
      <c r="C285" s="7" t="s">
        <v>656</v>
      </c>
      <c r="D285" s="4" t="s">
        <v>657</v>
      </c>
      <c r="E285" s="4" t="s">
        <v>670</v>
      </c>
      <c r="F285" s="4" t="s">
        <v>671</v>
      </c>
      <c r="G285" s="4">
        <v>3</v>
      </c>
      <c r="H285" s="4">
        <v>162.7</v>
      </c>
      <c r="I285" s="4">
        <f t="shared" si="43"/>
        <v>54.2333333333333</v>
      </c>
      <c r="J285" s="4"/>
      <c r="K285" s="9">
        <f t="shared" si="44"/>
        <v>54.2333333333333</v>
      </c>
      <c r="L285" s="4" cm="1">
        <f t="array" ref="L285">SUMPRODUCT(($D$3:$D$572=D285)*($K$3:$K$572&gt;K285))+1</f>
        <v>7</v>
      </c>
      <c r="M285" s="4" t="s">
        <v>19</v>
      </c>
      <c r="N285" s="4"/>
    </row>
    <row r="286" ht="20" customHeight="1" spans="1:14">
      <c r="A286" s="4">
        <f t="shared" si="46"/>
        <v>284</v>
      </c>
      <c r="B286" s="4" t="str">
        <f>VLOOKUP(D286,[1]Sheet1!$E:$F,2,FALSE)</f>
        <v>松滋市卫生健康局</v>
      </c>
      <c r="C286" s="7" t="s">
        <v>656</v>
      </c>
      <c r="D286" s="4" t="s">
        <v>657</v>
      </c>
      <c r="E286" s="4" t="s">
        <v>672</v>
      </c>
      <c r="F286" s="4" t="s">
        <v>673</v>
      </c>
      <c r="G286" s="4">
        <v>3</v>
      </c>
      <c r="H286" s="4">
        <v>159.4</v>
      </c>
      <c r="I286" s="4">
        <f t="shared" si="43"/>
        <v>53.1333333333333</v>
      </c>
      <c r="J286" s="4"/>
      <c r="K286" s="9">
        <f t="shared" si="44"/>
        <v>53.1333333333333</v>
      </c>
      <c r="L286" s="4" cm="1">
        <f t="array" ref="L286">SUMPRODUCT(($D$3:$D$572=D286)*($K$3:$K$572&gt;K286))+1</f>
        <v>8</v>
      </c>
      <c r="M286" s="4" t="s">
        <v>19</v>
      </c>
      <c r="N286" s="4"/>
    </row>
    <row r="287" ht="20" customHeight="1" spans="1:14">
      <c r="A287" s="4">
        <f t="shared" si="46"/>
        <v>285</v>
      </c>
      <c r="B287" s="4" t="str">
        <f>VLOOKUP(D287,[1]Sheet1!$E:$F,2,FALSE)</f>
        <v>松滋市卫生健康局</v>
      </c>
      <c r="C287" s="7" t="s">
        <v>656</v>
      </c>
      <c r="D287" s="4" t="s">
        <v>657</v>
      </c>
      <c r="E287" s="4" t="s">
        <v>674</v>
      </c>
      <c r="F287" s="4" t="s">
        <v>675</v>
      </c>
      <c r="G287" s="4">
        <v>3</v>
      </c>
      <c r="H287" s="4">
        <v>151.3</v>
      </c>
      <c r="I287" s="4">
        <f t="shared" si="43"/>
        <v>50.4333333333333</v>
      </c>
      <c r="J287" s="4"/>
      <c r="K287" s="9">
        <f t="shared" si="44"/>
        <v>50.4333333333333</v>
      </c>
      <c r="L287" s="4" cm="1">
        <f t="array" ref="L287">SUMPRODUCT(($D$3:$D$572=D287)*($K$3:$K$572&gt;K287))+1</f>
        <v>9</v>
      </c>
      <c r="M287" s="4" t="s">
        <v>19</v>
      </c>
      <c r="N287" s="4"/>
    </row>
    <row r="288" ht="20" customHeight="1" spans="1:14">
      <c r="A288" s="4">
        <f t="shared" si="46"/>
        <v>286</v>
      </c>
      <c r="B288" s="4" t="str">
        <f>VLOOKUP(D288,[1]Sheet1!$E:$F,2,FALSE)</f>
        <v>松滋市卫生健康局</v>
      </c>
      <c r="C288" s="7" t="s">
        <v>656</v>
      </c>
      <c r="D288" s="4" t="s">
        <v>676</v>
      </c>
      <c r="E288" s="4" t="s">
        <v>677</v>
      </c>
      <c r="F288" s="4" t="s">
        <v>678</v>
      </c>
      <c r="G288" s="4">
        <v>1</v>
      </c>
      <c r="H288" s="4">
        <v>183.6</v>
      </c>
      <c r="I288" s="4">
        <f t="shared" si="43"/>
        <v>61.2</v>
      </c>
      <c r="J288" s="4"/>
      <c r="K288" s="9">
        <f t="shared" si="44"/>
        <v>61.2</v>
      </c>
      <c r="L288" s="4" cm="1">
        <f t="array" ref="L288">SUMPRODUCT(($D$3:$D$572=D288)*($K$3:$K$572&gt;K288))+1</f>
        <v>1</v>
      </c>
      <c r="M288" s="4" t="s">
        <v>19</v>
      </c>
      <c r="N288" s="4"/>
    </row>
    <row r="289" ht="20" customHeight="1" spans="1:14">
      <c r="A289" s="4">
        <f t="shared" si="46"/>
        <v>287</v>
      </c>
      <c r="B289" s="4" t="str">
        <f>VLOOKUP(D289,[1]Sheet1!$E:$F,2,FALSE)</f>
        <v>松滋市卫生健康局</v>
      </c>
      <c r="C289" s="7" t="s">
        <v>656</v>
      </c>
      <c r="D289" s="4" t="s">
        <v>676</v>
      </c>
      <c r="E289" s="4" t="s">
        <v>679</v>
      </c>
      <c r="F289" s="4" t="s">
        <v>680</v>
      </c>
      <c r="G289" s="4">
        <v>1</v>
      </c>
      <c r="H289" s="4">
        <v>176.8</v>
      </c>
      <c r="I289" s="4">
        <f t="shared" si="43"/>
        <v>58.9333333333333</v>
      </c>
      <c r="J289" s="4"/>
      <c r="K289" s="9">
        <f t="shared" si="44"/>
        <v>58.9333333333333</v>
      </c>
      <c r="L289" s="4" cm="1">
        <f t="array" ref="L289">SUMPRODUCT(($D$3:$D$572=D289)*($K$3:$K$572&gt;K289))+1</f>
        <v>2</v>
      </c>
      <c r="M289" s="4" t="s">
        <v>19</v>
      </c>
      <c r="N289" s="4"/>
    </row>
    <row r="290" ht="20" customHeight="1" spans="1:14">
      <c r="A290" s="4">
        <f t="shared" si="46"/>
        <v>288</v>
      </c>
      <c r="B290" s="4" t="str">
        <f>VLOOKUP(D290,[1]Sheet1!$E:$F,2,FALSE)</f>
        <v>松滋市卫生健康局</v>
      </c>
      <c r="C290" s="7" t="s">
        <v>656</v>
      </c>
      <c r="D290" s="4" t="s">
        <v>676</v>
      </c>
      <c r="E290" s="4" t="s">
        <v>681</v>
      </c>
      <c r="F290" s="4" t="s">
        <v>682</v>
      </c>
      <c r="G290" s="4">
        <v>1</v>
      </c>
      <c r="H290" s="4">
        <v>170.5</v>
      </c>
      <c r="I290" s="4">
        <f t="shared" si="43"/>
        <v>56.8333333333333</v>
      </c>
      <c r="J290" s="4"/>
      <c r="K290" s="9">
        <f t="shared" si="44"/>
        <v>56.8333333333333</v>
      </c>
      <c r="L290" s="4" cm="1">
        <f t="array" ref="L290">SUMPRODUCT(($D$3:$D$572=D290)*($K$3:$K$572&gt;K290))+1</f>
        <v>3</v>
      </c>
      <c r="M290" s="4" t="s">
        <v>19</v>
      </c>
      <c r="N290" s="4"/>
    </row>
    <row r="291" ht="20" customHeight="1" spans="1:14">
      <c r="A291" s="4">
        <f t="shared" si="46"/>
        <v>289</v>
      </c>
      <c r="B291" s="4" t="str">
        <f>VLOOKUP(D291,[1]Sheet1!$E:$F,2,FALSE)</f>
        <v>松滋市卫生健康局</v>
      </c>
      <c r="C291" s="7" t="s">
        <v>656</v>
      </c>
      <c r="D291" s="4" t="s">
        <v>683</v>
      </c>
      <c r="E291" s="4" t="s">
        <v>684</v>
      </c>
      <c r="F291" s="4" t="s">
        <v>685</v>
      </c>
      <c r="G291" s="4">
        <v>2</v>
      </c>
      <c r="H291" s="4">
        <v>201.8</v>
      </c>
      <c r="I291" s="4">
        <f t="shared" ref="I291:I319" si="47">SUM(H291/3)</f>
        <v>67.2666666666667</v>
      </c>
      <c r="J291" s="4"/>
      <c r="K291" s="9">
        <f t="shared" ref="K291:K319" si="48">SUM(I291+J291)</f>
        <v>67.2666666666667</v>
      </c>
      <c r="L291" s="4" cm="1">
        <f t="array" ref="L291">SUMPRODUCT(($D$3:$D$572=D291)*($K$3:$K$572&gt;K291))+1</f>
        <v>1</v>
      </c>
      <c r="M291" s="4" t="s">
        <v>19</v>
      </c>
      <c r="N291" s="4"/>
    </row>
    <row r="292" ht="20" customHeight="1" spans="1:14">
      <c r="A292" s="4">
        <f t="shared" si="46"/>
        <v>290</v>
      </c>
      <c r="B292" s="4" t="str">
        <f>VLOOKUP(D292,[1]Sheet1!$E:$F,2,FALSE)</f>
        <v>松滋市卫生健康局</v>
      </c>
      <c r="C292" s="7" t="s">
        <v>656</v>
      </c>
      <c r="D292" s="4" t="s">
        <v>683</v>
      </c>
      <c r="E292" s="4" t="s">
        <v>686</v>
      </c>
      <c r="F292" s="4" t="s">
        <v>687</v>
      </c>
      <c r="G292" s="4">
        <v>2</v>
      </c>
      <c r="H292" s="4">
        <v>188.4</v>
      </c>
      <c r="I292" s="4">
        <f t="shared" si="47"/>
        <v>62.8</v>
      </c>
      <c r="J292" s="4"/>
      <c r="K292" s="9">
        <f t="shared" si="48"/>
        <v>62.8</v>
      </c>
      <c r="L292" s="4" cm="1">
        <f t="array" ref="L292">SUMPRODUCT(($D$3:$D$572=D292)*($K$3:$K$572&gt;K292))+1</f>
        <v>2</v>
      </c>
      <c r="M292" s="4" t="s">
        <v>19</v>
      </c>
      <c r="N292" s="4"/>
    </row>
    <row r="293" ht="20" customHeight="1" spans="1:14">
      <c r="A293" s="4">
        <f t="shared" si="46"/>
        <v>291</v>
      </c>
      <c r="B293" s="4" t="str">
        <f>VLOOKUP(D293,[1]Sheet1!$E:$F,2,FALSE)</f>
        <v>松滋市卫生健康局</v>
      </c>
      <c r="C293" s="7" t="s">
        <v>656</v>
      </c>
      <c r="D293" s="4" t="s">
        <v>683</v>
      </c>
      <c r="E293" s="4" t="s">
        <v>688</v>
      </c>
      <c r="F293" s="4" t="s">
        <v>689</v>
      </c>
      <c r="G293" s="4">
        <v>2</v>
      </c>
      <c r="H293" s="4">
        <v>185.6</v>
      </c>
      <c r="I293" s="4">
        <f t="shared" si="47"/>
        <v>61.8666666666667</v>
      </c>
      <c r="J293" s="4"/>
      <c r="K293" s="9">
        <f t="shared" si="48"/>
        <v>61.8666666666667</v>
      </c>
      <c r="L293" s="4" cm="1">
        <f t="array" ref="L293">SUMPRODUCT(($D$3:$D$572=D293)*($K$3:$K$572&gt;K293))+1</f>
        <v>3</v>
      </c>
      <c r="M293" s="4" t="s">
        <v>19</v>
      </c>
      <c r="N293" s="4"/>
    </row>
    <row r="294" ht="20" customHeight="1" spans="1:14">
      <c r="A294" s="4">
        <f t="shared" ref="A294:A303" si="49">ROW()-2</f>
        <v>292</v>
      </c>
      <c r="B294" s="4" t="str">
        <f>VLOOKUP(D294,[1]Sheet1!$E:$F,2,FALSE)</f>
        <v>松滋市卫生健康局</v>
      </c>
      <c r="C294" s="7" t="s">
        <v>656</v>
      </c>
      <c r="D294" s="4" t="s">
        <v>683</v>
      </c>
      <c r="E294" s="4" t="s">
        <v>690</v>
      </c>
      <c r="F294" s="4" t="s">
        <v>691</v>
      </c>
      <c r="G294" s="4">
        <v>2</v>
      </c>
      <c r="H294" s="4">
        <v>181.3</v>
      </c>
      <c r="I294" s="4">
        <f t="shared" si="47"/>
        <v>60.4333333333333</v>
      </c>
      <c r="J294" s="4"/>
      <c r="K294" s="9">
        <f t="shared" si="48"/>
        <v>60.4333333333333</v>
      </c>
      <c r="L294" s="4" cm="1">
        <f t="array" ref="L294">SUMPRODUCT(($D$3:$D$572=D294)*($K$3:$K$572&gt;K294))+1</f>
        <v>4</v>
      </c>
      <c r="M294" s="4" t="s">
        <v>19</v>
      </c>
      <c r="N294" s="4"/>
    </row>
    <row r="295" ht="20" customHeight="1" spans="1:14">
      <c r="A295" s="4">
        <f t="shared" si="49"/>
        <v>293</v>
      </c>
      <c r="B295" s="4" t="str">
        <f>VLOOKUP(D295,[1]Sheet1!$E:$F,2,FALSE)</f>
        <v>松滋市卫生健康局</v>
      </c>
      <c r="C295" s="7" t="s">
        <v>656</v>
      </c>
      <c r="D295" s="4" t="s">
        <v>683</v>
      </c>
      <c r="E295" s="4" t="s">
        <v>692</v>
      </c>
      <c r="F295" s="4" t="s">
        <v>693</v>
      </c>
      <c r="G295" s="4">
        <v>2</v>
      </c>
      <c r="H295" s="4">
        <v>180.6</v>
      </c>
      <c r="I295" s="4">
        <f t="shared" si="47"/>
        <v>60.2</v>
      </c>
      <c r="J295" s="4"/>
      <c r="K295" s="9">
        <f t="shared" si="48"/>
        <v>60.2</v>
      </c>
      <c r="L295" s="4" cm="1">
        <f t="array" ref="L295">SUMPRODUCT(($D$3:$D$572=D295)*($K$3:$K$572&gt;K295))+1</f>
        <v>5</v>
      </c>
      <c r="M295" s="4" t="s">
        <v>19</v>
      </c>
      <c r="N295" s="4"/>
    </row>
    <row r="296" ht="20" customHeight="1" spans="1:14">
      <c r="A296" s="4">
        <f t="shared" si="49"/>
        <v>294</v>
      </c>
      <c r="B296" s="4" t="str">
        <f>VLOOKUP(D296,[1]Sheet1!$E:$F,2,FALSE)</f>
        <v>松滋市卫生健康局</v>
      </c>
      <c r="C296" s="7" t="s">
        <v>656</v>
      </c>
      <c r="D296" s="4" t="s">
        <v>683</v>
      </c>
      <c r="E296" s="4" t="s">
        <v>694</v>
      </c>
      <c r="F296" s="4" t="s">
        <v>695</v>
      </c>
      <c r="G296" s="4">
        <v>2</v>
      </c>
      <c r="H296" s="4">
        <v>177.8</v>
      </c>
      <c r="I296" s="4">
        <f t="shared" si="47"/>
        <v>59.2666666666667</v>
      </c>
      <c r="J296" s="4"/>
      <c r="K296" s="9">
        <f t="shared" si="48"/>
        <v>59.2666666666667</v>
      </c>
      <c r="L296" s="4" cm="1">
        <f t="array" ref="L296">SUMPRODUCT(($D$3:$D$572=D296)*($K$3:$K$572&gt;K296))+1</f>
        <v>6</v>
      </c>
      <c r="M296" s="4" t="s">
        <v>19</v>
      </c>
      <c r="N296" s="4"/>
    </row>
    <row r="297" ht="20" customHeight="1" spans="1:14">
      <c r="A297" s="4">
        <f t="shared" si="49"/>
        <v>295</v>
      </c>
      <c r="B297" s="4" t="str">
        <f>VLOOKUP(D297,[1]Sheet1!$E:$F,2,FALSE)</f>
        <v>松滋市卫生健康局</v>
      </c>
      <c r="C297" s="7" t="s">
        <v>696</v>
      </c>
      <c r="D297" s="4" t="s">
        <v>697</v>
      </c>
      <c r="E297" s="4" t="s">
        <v>698</v>
      </c>
      <c r="F297" s="4" t="s">
        <v>699</v>
      </c>
      <c r="G297" s="4">
        <v>2</v>
      </c>
      <c r="H297" s="4">
        <v>171.3</v>
      </c>
      <c r="I297" s="4">
        <f t="shared" si="47"/>
        <v>57.1</v>
      </c>
      <c r="J297" s="4"/>
      <c r="K297" s="9">
        <f t="shared" si="48"/>
        <v>57.1</v>
      </c>
      <c r="L297" s="4" cm="1">
        <f t="array" ref="L297">SUMPRODUCT(($D$3:$D$572=D297)*($K$3:$K$572&gt;K297))+1</f>
        <v>1</v>
      </c>
      <c r="M297" s="4" t="s">
        <v>19</v>
      </c>
      <c r="N297" s="4"/>
    </row>
    <row r="298" ht="20" customHeight="1" spans="1:14">
      <c r="A298" s="4">
        <f t="shared" si="49"/>
        <v>296</v>
      </c>
      <c r="B298" s="4" t="str">
        <f>VLOOKUP(D298,[1]Sheet1!$E:$F,2,FALSE)</f>
        <v>松滋市卫生健康局</v>
      </c>
      <c r="C298" s="7" t="s">
        <v>696</v>
      </c>
      <c r="D298" s="4" t="s">
        <v>697</v>
      </c>
      <c r="E298" s="4" t="s">
        <v>700</v>
      </c>
      <c r="F298" s="4" t="s">
        <v>701</v>
      </c>
      <c r="G298" s="4">
        <v>2</v>
      </c>
      <c r="H298" s="4">
        <v>168.2</v>
      </c>
      <c r="I298" s="4">
        <f t="shared" si="47"/>
        <v>56.0666666666667</v>
      </c>
      <c r="J298" s="4"/>
      <c r="K298" s="9">
        <f t="shared" si="48"/>
        <v>56.0666666666667</v>
      </c>
      <c r="L298" s="4" cm="1">
        <f t="array" ref="L298">SUMPRODUCT(($D$3:$D$572=D298)*($K$3:$K$572&gt;K298))+1</f>
        <v>2</v>
      </c>
      <c r="M298" s="4" t="s">
        <v>19</v>
      </c>
      <c r="N298" s="4"/>
    </row>
    <row r="299" ht="20" customHeight="1" spans="1:14">
      <c r="A299" s="4">
        <f t="shared" si="49"/>
        <v>297</v>
      </c>
      <c r="B299" s="4" t="str">
        <f>VLOOKUP(D299,[1]Sheet1!$E:$F,2,FALSE)</f>
        <v>松滋市卫生健康局</v>
      </c>
      <c r="C299" s="7" t="s">
        <v>696</v>
      </c>
      <c r="D299" s="4" t="s">
        <v>697</v>
      </c>
      <c r="E299" s="4" t="s">
        <v>702</v>
      </c>
      <c r="F299" s="4" t="s">
        <v>703</v>
      </c>
      <c r="G299" s="4">
        <v>2</v>
      </c>
      <c r="H299" s="4">
        <v>162.4</v>
      </c>
      <c r="I299" s="4">
        <f t="shared" si="47"/>
        <v>54.1333333333333</v>
      </c>
      <c r="J299" s="4"/>
      <c r="K299" s="9">
        <f t="shared" si="48"/>
        <v>54.1333333333333</v>
      </c>
      <c r="L299" s="4" cm="1">
        <f t="array" ref="L299">SUMPRODUCT(($D$3:$D$572=D299)*($K$3:$K$572&gt;K299))+1</f>
        <v>3</v>
      </c>
      <c r="M299" s="4" t="s">
        <v>19</v>
      </c>
      <c r="N299" s="4"/>
    </row>
    <row r="300" ht="20" customHeight="1" spans="1:14">
      <c r="A300" s="4">
        <f t="shared" si="49"/>
        <v>298</v>
      </c>
      <c r="B300" s="4" t="str">
        <f>VLOOKUP(D300,[1]Sheet1!$E:$F,2,FALSE)</f>
        <v>松滋市卫生健康局</v>
      </c>
      <c r="C300" s="7" t="s">
        <v>696</v>
      </c>
      <c r="D300" s="4" t="s">
        <v>697</v>
      </c>
      <c r="E300" s="4" t="s">
        <v>704</v>
      </c>
      <c r="F300" s="4" t="s">
        <v>705</v>
      </c>
      <c r="G300" s="4">
        <v>2</v>
      </c>
      <c r="H300" s="4">
        <v>162.4</v>
      </c>
      <c r="I300" s="4">
        <f t="shared" si="47"/>
        <v>54.1333333333333</v>
      </c>
      <c r="J300" s="4"/>
      <c r="K300" s="9">
        <f t="shared" si="48"/>
        <v>54.1333333333333</v>
      </c>
      <c r="L300" s="4" cm="1">
        <f t="array" ref="L300">SUMPRODUCT(($D$3:$D$572=D300)*($K$3:$K$572&gt;K300))+1</f>
        <v>3</v>
      </c>
      <c r="M300" s="4" t="s">
        <v>19</v>
      </c>
      <c r="N300" s="4"/>
    </row>
    <row r="301" ht="20" customHeight="1" spans="1:14">
      <c r="A301" s="4">
        <f t="shared" si="49"/>
        <v>299</v>
      </c>
      <c r="B301" s="4" t="str">
        <f>VLOOKUP(D301,[1]Sheet1!$E:$F,2,FALSE)</f>
        <v>松滋市卫生健康局</v>
      </c>
      <c r="C301" s="7" t="s">
        <v>696</v>
      </c>
      <c r="D301" s="4" t="s">
        <v>697</v>
      </c>
      <c r="E301" s="4" t="s">
        <v>706</v>
      </c>
      <c r="F301" s="4" t="s">
        <v>707</v>
      </c>
      <c r="G301" s="4">
        <v>2</v>
      </c>
      <c r="H301" s="4">
        <v>157.3</v>
      </c>
      <c r="I301" s="4">
        <f t="shared" si="47"/>
        <v>52.4333333333333</v>
      </c>
      <c r="J301" s="4"/>
      <c r="K301" s="9">
        <f t="shared" si="48"/>
        <v>52.4333333333333</v>
      </c>
      <c r="L301" s="4" cm="1">
        <f t="array" ref="L301">SUMPRODUCT(($D$3:$D$572=D301)*($K$3:$K$572&gt;K301))+1</f>
        <v>5</v>
      </c>
      <c r="M301" s="4" t="s">
        <v>19</v>
      </c>
      <c r="N301" s="4"/>
    </row>
    <row r="302" ht="20" customHeight="1" spans="1:14">
      <c r="A302" s="4">
        <f t="shared" si="49"/>
        <v>300</v>
      </c>
      <c r="B302" s="4" t="str">
        <f>VLOOKUP(D302,[1]Sheet1!$E:$F,2,FALSE)</f>
        <v>松滋市卫生健康局</v>
      </c>
      <c r="C302" s="7" t="s">
        <v>696</v>
      </c>
      <c r="D302" s="4" t="s">
        <v>697</v>
      </c>
      <c r="E302" s="4" t="s">
        <v>708</v>
      </c>
      <c r="F302" s="4" t="s">
        <v>709</v>
      </c>
      <c r="G302" s="4">
        <v>2</v>
      </c>
      <c r="H302" s="4">
        <v>143.4</v>
      </c>
      <c r="I302" s="4">
        <f t="shared" si="47"/>
        <v>47.8</v>
      </c>
      <c r="J302" s="4"/>
      <c r="K302" s="9">
        <f t="shared" si="48"/>
        <v>47.8</v>
      </c>
      <c r="L302" s="4" cm="1">
        <f t="array" ref="L302">SUMPRODUCT(($D$3:$D$572=D302)*($K$3:$K$572&gt;K302))+1</f>
        <v>6</v>
      </c>
      <c r="M302" s="4" t="s">
        <v>19</v>
      </c>
      <c r="N302" s="4"/>
    </row>
    <row r="303" ht="20" customHeight="1" spans="1:14">
      <c r="A303" s="4">
        <f t="shared" si="49"/>
        <v>301</v>
      </c>
      <c r="B303" s="4" t="str">
        <f>VLOOKUP(D303,[1]Sheet1!$E:$F,2,FALSE)</f>
        <v>松滋市卫生健康局</v>
      </c>
      <c r="C303" s="7" t="s">
        <v>710</v>
      </c>
      <c r="D303" s="4" t="s">
        <v>711</v>
      </c>
      <c r="E303" s="4" t="s">
        <v>712</v>
      </c>
      <c r="F303" s="4" t="s">
        <v>713</v>
      </c>
      <c r="G303" s="4">
        <v>1</v>
      </c>
      <c r="H303" s="4">
        <v>149.3</v>
      </c>
      <c r="I303" s="4">
        <f t="shared" si="47"/>
        <v>49.7666666666667</v>
      </c>
      <c r="J303" s="4"/>
      <c r="K303" s="9">
        <f t="shared" si="48"/>
        <v>49.7666666666667</v>
      </c>
      <c r="L303" s="4" cm="1">
        <f t="array" ref="L303">SUMPRODUCT(($D$3:$D$572=D303)*($K$3:$K$572&gt;K303))+1</f>
        <v>1</v>
      </c>
      <c r="M303" s="4" t="s">
        <v>19</v>
      </c>
      <c r="N303" s="4"/>
    </row>
    <row r="304" ht="20" customHeight="1" spans="1:14">
      <c r="A304" s="4">
        <f t="shared" ref="A304:A313" si="50">ROW()-2</f>
        <v>302</v>
      </c>
      <c r="B304" s="4" t="str">
        <f>VLOOKUP(D304,[1]Sheet1!$E:$F,2,FALSE)</f>
        <v>松滋市卫生健康局</v>
      </c>
      <c r="C304" s="7" t="s">
        <v>710</v>
      </c>
      <c r="D304" s="4" t="s">
        <v>711</v>
      </c>
      <c r="E304" s="4" t="s">
        <v>714</v>
      </c>
      <c r="F304" s="4" t="s">
        <v>715</v>
      </c>
      <c r="G304" s="4">
        <v>1</v>
      </c>
      <c r="H304" s="4">
        <v>147.3</v>
      </c>
      <c r="I304" s="4">
        <f t="shared" si="47"/>
        <v>49.1</v>
      </c>
      <c r="J304" s="4"/>
      <c r="K304" s="9">
        <f t="shared" si="48"/>
        <v>49.1</v>
      </c>
      <c r="L304" s="4" cm="1">
        <f t="array" ref="L304">SUMPRODUCT(($D$3:$D$572=D304)*($K$3:$K$572&gt;K304))+1</f>
        <v>2</v>
      </c>
      <c r="M304" s="4" t="s">
        <v>19</v>
      </c>
      <c r="N304" s="4"/>
    </row>
    <row r="305" ht="20" customHeight="1" spans="1:14">
      <c r="A305" s="4">
        <f t="shared" si="50"/>
        <v>303</v>
      </c>
      <c r="B305" s="4" t="str">
        <f>VLOOKUP(D305,[1]Sheet1!$E:$F,2,FALSE)</f>
        <v>松滋市卫生健康局</v>
      </c>
      <c r="C305" s="7" t="s">
        <v>710</v>
      </c>
      <c r="D305" s="4" t="s">
        <v>711</v>
      </c>
      <c r="E305" s="4" t="s">
        <v>716</v>
      </c>
      <c r="F305" s="4" t="s">
        <v>717</v>
      </c>
      <c r="G305" s="4">
        <v>1</v>
      </c>
      <c r="H305" s="4">
        <v>135.6</v>
      </c>
      <c r="I305" s="4">
        <f t="shared" si="47"/>
        <v>45.2</v>
      </c>
      <c r="J305" s="4"/>
      <c r="K305" s="9">
        <f t="shared" si="48"/>
        <v>45.2</v>
      </c>
      <c r="L305" s="4" cm="1">
        <f t="array" ref="L305">SUMPRODUCT(($D$3:$D$572=D305)*($K$3:$K$572&gt;K305))+1</f>
        <v>3</v>
      </c>
      <c r="M305" s="4" t="s">
        <v>30</v>
      </c>
      <c r="N305" s="4"/>
    </row>
    <row r="306" ht="20" customHeight="1" spans="1:14">
      <c r="A306" s="4">
        <f t="shared" si="50"/>
        <v>304</v>
      </c>
      <c r="B306" s="4" t="str">
        <f>VLOOKUP(D306,[1]Sheet1!$E:$F,2,FALSE)</f>
        <v>松滋市卫生健康局</v>
      </c>
      <c r="C306" s="7" t="s">
        <v>710</v>
      </c>
      <c r="D306" s="4" t="s">
        <v>711</v>
      </c>
      <c r="E306" s="4" t="s">
        <v>718</v>
      </c>
      <c r="F306" s="4" t="s">
        <v>719</v>
      </c>
      <c r="G306" s="4">
        <v>1</v>
      </c>
      <c r="H306" s="4">
        <v>125.7</v>
      </c>
      <c r="I306" s="4">
        <f t="shared" si="47"/>
        <v>41.9</v>
      </c>
      <c r="J306" s="4"/>
      <c r="K306" s="9">
        <f t="shared" si="48"/>
        <v>41.9</v>
      </c>
      <c r="L306" s="4" cm="1">
        <f t="array" ref="L306">SUMPRODUCT(($D$3:$D$572=D306)*($K$3:$K$572&gt;K306))+1</f>
        <v>4</v>
      </c>
      <c r="M306" s="4" t="s">
        <v>39</v>
      </c>
      <c r="N306" s="4"/>
    </row>
    <row r="307" ht="20" customHeight="1" spans="1:14">
      <c r="A307" s="4">
        <f t="shared" si="50"/>
        <v>305</v>
      </c>
      <c r="B307" s="4" t="str">
        <f>VLOOKUP(D307,[1]Sheet1!$E:$F,2,FALSE)</f>
        <v>松滋市卫生健康局</v>
      </c>
      <c r="C307" s="7" t="s">
        <v>710</v>
      </c>
      <c r="D307" s="4" t="s">
        <v>720</v>
      </c>
      <c r="E307" s="4" t="s">
        <v>721</v>
      </c>
      <c r="F307" s="4" t="s">
        <v>722</v>
      </c>
      <c r="G307" s="4">
        <v>1</v>
      </c>
      <c r="H307" s="4">
        <v>176.8</v>
      </c>
      <c r="I307" s="4">
        <f t="shared" si="47"/>
        <v>58.9333333333333</v>
      </c>
      <c r="J307" s="4"/>
      <c r="K307" s="9">
        <f t="shared" si="48"/>
        <v>58.9333333333333</v>
      </c>
      <c r="L307" s="4" cm="1">
        <f t="array" ref="L307">SUMPRODUCT(($D$3:$D$572=D307)*($K$3:$K$572&gt;K307))+1</f>
        <v>1</v>
      </c>
      <c r="M307" s="4" t="s">
        <v>19</v>
      </c>
      <c r="N307" s="4"/>
    </row>
    <row r="308" ht="20" customHeight="1" spans="1:14">
      <c r="A308" s="4">
        <f t="shared" si="50"/>
        <v>306</v>
      </c>
      <c r="B308" s="4" t="str">
        <f>VLOOKUP(D308,[1]Sheet1!$E:$F,2,FALSE)</f>
        <v>松滋市卫生健康局</v>
      </c>
      <c r="C308" s="7" t="s">
        <v>710</v>
      </c>
      <c r="D308" s="4" t="s">
        <v>720</v>
      </c>
      <c r="E308" s="4" t="s">
        <v>723</v>
      </c>
      <c r="F308" s="4" t="s">
        <v>724</v>
      </c>
      <c r="G308" s="4">
        <v>1</v>
      </c>
      <c r="H308" s="4">
        <v>143.2</v>
      </c>
      <c r="I308" s="4">
        <f t="shared" si="47"/>
        <v>47.7333333333333</v>
      </c>
      <c r="J308" s="4"/>
      <c r="K308" s="9">
        <f t="shared" si="48"/>
        <v>47.7333333333333</v>
      </c>
      <c r="L308" s="4" cm="1">
        <f t="array" ref="L308">SUMPRODUCT(($D$3:$D$572=D308)*($K$3:$K$572&gt;K308))+1</f>
        <v>2</v>
      </c>
      <c r="M308" s="4" t="s">
        <v>19</v>
      </c>
      <c r="N308" s="4"/>
    </row>
    <row r="309" ht="20" customHeight="1" spans="1:14">
      <c r="A309" s="4">
        <f t="shared" si="50"/>
        <v>307</v>
      </c>
      <c r="B309" s="4" t="str">
        <f>VLOOKUP(D309,[1]Sheet1!$E:$F,2,FALSE)</f>
        <v>松滋市卫生健康局</v>
      </c>
      <c r="C309" s="7" t="s">
        <v>710</v>
      </c>
      <c r="D309" s="4" t="s">
        <v>720</v>
      </c>
      <c r="E309" s="4" t="s">
        <v>725</v>
      </c>
      <c r="F309" s="4" t="s">
        <v>726</v>
      </c>
      <c r="G309" s="4">
        <v>1</v>
      </c>
      <c r="H309" s="4">
        <v>133.5</v>
      </c>
      <c r="I309" s="4">
        <f t="shared" si="47"/>
        <v>44.5</v>
      </c>
      <c r="J309" s="4"/>
      <c r="K309" s="9">
        <f t="shared" si="48"/>
        <v>44.5</v>
      </c>
      <c r="L309" s="4" cm="1">
        <f t="array" ref="L309">SUMPRODUCT(($D$3:$D$572=D309)*($K$3:$K$572&gt;K309))+1</f>
        <v>3</v>
      </c>
      <c r="M309" s="4" t="s">
        <v>19</v>
      </c>
      <c r="N309" s="4"/>
    </row>
    <row r="310" ht="20" customHeight="1" spans="1:14">
      <c r="A310" s="4">
        <f t="shared" si="50"/>
        <v>308</v>
      </c>
      <c r="B310" s="4" t="str">
        <f>VLOOKUP(D310,[1]Sheet1!$E:$F,2,FALSE)</f>
        <v>松滋市卫生健康局</v>
      </c>
      <c r="C310" s="7" t="s">
        <v>710</v>
      </c>
      <c r="D310" s="4" t="s">
        <v>727</v>
      </c>
      <c r="E310" s="4" t="s">
        <v>728</v>
      </c>
      <c r="F310" s="4" t="s">
        <v>729</v>
      </c>
      <c r="G310" s="4">
        <v>1</v>
      </c>
      <c r="H310" s="4">
        <v>152.6</v>
      </c>
      <c r="I310" s="4">
        <f t="shared" si="47"/>
        <v>50.8666666666667</v>
      </c>
      <c r="J310" s="4"/>
      <c r="K310" s="9">
        <f t="shared" si="48"/>
        <v>50.8666666666667</v>
      </c>
      <c r="L310" s="4" cm="1">
        <f t="array" ref="L310">SUMPRODUCT(($D$3:$D$572=D310)*($K$3:$K$572&gt;K310))+1</f>
        <v>1</v>
      </c>
      <c r="M310" s="4" t="s">
        <v>19</v>
      </c>
      <c r="N310" s="4"/>
    </row>
    <row r="311" ht="20" customHeight="1" spans="1:14">
      <c r="A311" s="4">
        <f t="shared" si="50"/>
        <v>309</v>
      </c>
      <c r="B311" s="4" t="str">
        <f>VLOOKUP(D311,[1]Sheet1!$E:$F,2,FALSE)</f>
        <v>松滋市卫生健康局</v>
      </c>
      <c r="C311" s="7" t="s">
        <v>710</v>
      </c>
      <c r="D311" s="4" t="s">
        <v>727</v>
      </c>
      <c r="E311" s="4" t="s">
        <v>730</v>
      </c>
      <c r="F311" s="4" t="s">
        <v>731</v>
      </c>
      <c r="G311" s="4">
        <v>1</v>
      </c>
      <c r="H311" s="4">
        <v>150.6</v>
      </c>
      <c r="I311" s="4">
        <f t="shared" si="47"/>
        <v>50.2</v>
      </c>
      <c r="J311" s="4"/>
      <c r="K311" s="9">
        <f t="shared" si="48"/>
        <v>50.2</v>
      </c>
      <c r="L311" s="4" cm="1">
        <f t="array" ref="L311">SUMPRODUCT(($D$3:$D$572=D311)*($K$3:$K$572&gt;K311))+1</f>
        <v>2</v>
      </c>
      <c r="M311" s="4" t="s">
        <v>19</v>
      </c>
      <c r="N311" s="4"/>
    </row>
    <row r="312" ht="20" customHeight="1" spans="1:14">
      <c r="A312" s="4">
        <f t="shared" si="50"/>
        <v>310</v>
      </c>
      <c r="B312" s="4" t="str">
        <f>VLOOKUP(D312,[1]Sheet1!$E:$F,2,FALSE)</f>
        <v>松滋市卫生健康局</v>
      </c>
      <c r="C312" s="7" t="s">
        <v>710</v>
      </c>
      <c r="D312" s="4" t="s">
        <v>727</v>
      </c>
      <c r="E312" s="4" t="s">
        <v>732</v>
      </c>
      <c r="F312" s="4" t="s">
        <v>733</v>
      </c>
      <c r="G312" s="4">
        <v>1</v>
      </c>
      <c r="H312" s="4">
        <v>147.4</v>
      </c>
      <c r="I312" s="4">
        <f t="shared" si="47"/>
        <v>49.1333333333333</v>
      </c>
      <c r="J312" s="4"/>
      <c r="K312" s="9">
        <f t="shared" si="48"/>
        <v>49.1333333333333</v>
      </c>
      <c r="L312" s="4" cm="1">
        <f t="array" ref="L312">SUMPRODUCT(($D$3:$D$572=D312)*($K$3:$K$572&gt;K312))+1</f>
        <v>3</v>
      </c>
      <c r="M312" s="4" t="s">
        <v>19</v>
      </c>
      <c r="N312" s="4"/>
    </row>
    <row r="313" ht="20" customHeight="1" spans="1:14">
      <c r="A313" s="4">
        <f t="shared" si="50"/>
        <v>311</v>
      </c>
      <c r="B313" s="4" t="str">
        <f>VLOOKUP(D313,[1]Sheet1!$E:$F,2,FALSE)</f>
        <v>松滋市卫生健康局</v>
      </c>
      <c r="C313" s="7" t="s">
        <v>710</v>
      </c>
      <c r="D313" s="4" t="s">
        <v>734</v>
      </c>
      <c r="E313" s="4" t="s">
        <v>735</v>
      </c>
      <c r="F313" s="4" t="s">
        <v>736</v>
      </c>
      <c r="G313" s="4">
        <v>2</v>
      </c>
      <c r="H313" s="4">
        <v>151.9</v>
      </c>
      <c r="I313" s="4">
        <f t="shared" ref="I313:I333" si="51">SUM(H313/3)</f>
        <v>50.6333333333333</v>
      </c>
      <c r="J313" s="4"/>
      <c r="K313" s="9">
        <f t="shared" ref="K313:K333" si="52">SUM(I313+J313)</f>
        <v>50.6333333333333</v>
      </c>
      <c r="L313" s="4" cm="1">
        <f t="array" ref="L313">SUMPRODUCT(($D$3:$D$572=D313)*($K$3:$K$572&gt;K313))+1</f>
        <v>1</v>
      </c>
      <c r="M313" s="4" t="s">
        <v>19</v>
      </c>
      <c r="N313" s="4"/>
    </row>
    <row r="314" ht="20" customHeight="1" spans="1:14">
      <c r="A314" s="4">
        <f t="shared" ref="A314:A323" si="53">ROW()-2</f>
        <v>312</v>
      </c>
      <c r="B314" s="4" t="str">
        <f>VLOOKUP(D314,[1]Sheet1!$E:$F,2,FALSE)</f>
        <v>松滋市卫生健康局</v>
      </c>
      <c r="C314" s="7" t="s">
        <v>710</v>
      </c>
      <c r="D314" s="4" t="s">
        <v>734</v>
      </c>
      <c r="E314" s="4" t="s">
        <v>737</v>
      </c>
      <c r="F314" s="4" t="s">
        <v>738</v>
      </c>
      <c r="G314" s="4">
        <v>2</v>
      </c>
      <c r="H314" s="4">
        <v>142.7</v>
      </c>
      <c r="I314" s="4">
        <f t="shared" si="51"/>
        <v>47.5666666666667</v>
      </c>
      <c r="J314" s="4"/>
      <c r="K314" s="9">
        <f t="shared" si="52"/>
        <v>47.5666666666667</v>
      </c>
      <c r="L314" s="4" cm="1">
        <f t="array" ref="L314">SUMPRODUCT(($D$3:$D$572=D314)*($K$3:$K$572&gt;K314))+1</f>
        <v>2</v>
      </c>
      <c r="M314" s="4" t="s">
        <v>19</v>
      </c>
      <c r="N314" s="4"/>
    </row>
    <row r="315" ht="20" customHeight="1" spans="1:14">
      <c r="A315" s="4">
        <f t="shared" si="53"/>
        <v>313</v>
      </c>
      <c r="B315" s="4" t="str">
        <f>VLOOKUP(D315,[1]Sheet1!$E:$F,2,FALSE)</f>
        <v>松滋市卫生健康局</v>
      </c>
      <c r="C315" s="7" t="s">
        <v>710</v>
      </c>
      <c r="D315" s="4" t="s">
        <v>734</v>
      </c>
      <c r="E315" s="4" t="s">
        <v>739</v>
      </c>
      <c r="F315" s="4" t="s">
        <v>740</v>
      </c>
      <c r="G315" s="4">
        <v>2</v>
      </c>
      <c r="H315" s="4">
        <v>141.2</v>
      </c>
      <c r="I315" s="4">
        <f t="shared" si="51"/>
        <v>47.0666666666667</v>
      </c>
      <c r="J315" s="4"/>
      <c r="K315" s="9">
        <f t="shared" si="52"/>
        <v>47.0666666666667</v>
      </c>
      <c r="L315" s="4" cm="1">
        <f t="array" ref="L315">SUMPRODUCT(($D$3:$D$572=D315)*($K$3:$K$572&gt;K315))+1</f>
        <v>3</v>
      </c>
      <c r="M315" s="4" t="s">
        <v>19</v>
      </c>
      <c r="N315" s="4"/>
    </row>
    <row r="316" ht="20" customHeight="1" spans="1:14">
      <c r="A316" s="4">
        <f t="shared" si="53"/>
        <v>314</v>
      </c>
      <c r="B316" s="4" t="str">
        <f>VLOOKUP(D316,[1]Sheet1!$E:$F,2,FALSE)</f>
        <v>松滋市卫生健康局</v>
      </c>
      <c r="C316" s="7" t="s">
        <v>710</v>
      </c>
      <c r="D316" s="4" t="s">
        <v>734</v>
      </c>
      <c r="E316" s="4" t="s">
        <v>741</v>
      </c>
      <c r="F316" s="4" t="s">
        <v>742</v>
      </c>
      <c r="G316" s="4">
        <v>2</v>
      </c>
      <c r="H316" s="4">
        <v>138.2</v>
      </c>
      <c r="I316" s="4">
        <f t="shared" si="51"/>
        <v>46.0666666666667</v>
      </c>
      <c r="J316" s="4"/>
      <c r="K316" s="9">
        <f t="shared" si="52"/>
        <v>46.0666666666667</v>
      </c>
      <c r="L316" s="4" cm="1">
        <f t="array" ref="L316">SUMPRODUCT(($D$3:$D$572=D316)*($K$3:$K$572&gt;K316))+1</f>
        <v>4</v>
      </c>
      <c r="M316" s="4" t="s">
        <v>19</v>
      </c>
      <c r="N316" s="4"/>
    </row>
    <row r="317" ht="20" customHeight="1" spans="1:14">
      <c r="A317" s="4">
        <f t="shared" si="53"/>
        <v>315</v>
      </c>
      <c r="B317" s="4" t="str">
        <f>VLOOKUP(D317,[1]Sheet1!$E:$F,2,FALSE)</f>
        <v>松滋市卫生健康局</v>
      </c>
      <c r="C317" s="7" t="s">
        <v>710</v>
      </c>
      <c r="D317" s="4" t="s">
        <v>734</v>
      </c>
      <c r="E317" s="4" t="s">
        <v>743</v>
      </c>
      <c r="F317" s="4" t="s">
        <v>744</v>
      </c>
      <c r="G317" s="4">
        <v>2</v>
      </c>
      <c r="H317" s="4">
        <v>134.3</v>
      </c>
      <c r="I317" s="4">
        <f t="shared" si="51"/>
        <v>44.7666666666667</v>
      </c>
      <c r="J317" s="4"/>
      <c r="K317" s="9">
        <f t="shared" si="52"/>
        <v>44.7666666666667</v>
      </c>
      <c r="L317" s="4" cm="1">
        <f t="array" ref="L317">SUMPRODUCT(($D$3:$D$572=D317)*($K$3:$K$572&gt;K317))+1</f>
        <v>5</v>
      </c>
      <c r="M317" s="4" t="s">
        <v>19</v>
      </c>
      <c r="N317" s="4"/>
    </row>
    <row r="318" ht="20" customHeight="1" spans="1:14">
      <c r="A318" s="4">
        <f t="shared" si="53"/>
        <v>316</v>
      </c>
      <c r="B318" s="4" t="str">
        <f>VLOOKUP(D318,[1]Sheet1!$E:$F,2,FALSE)</f>
        <v>松滋市卫生健康局</v>
      </c>
      <c r="C318" s="7" t="s">
        <v>710</v>
      </c>
      <c r="D318" s="4" t="s">
        <v>734</v>
      </c>
      <c r="E318" s="4" t="s">
        <v>745</v>
      </c>
      <c r="F318" s="4" t="s">
        <v>746</v>
      </c>
      <c r="G318" s="4">
        <v>2</v>
      </c>
      <c r="H318" s="4">
        <v>129.5</v>
      </c>
      <c r="I318" s="4">
        <f t="shared" si="51"/>
        <v>43.1666666666667</v>
      </c>
      <c r="J318" s="4"/>
      <c r="K318" s="9">
        <f t="shared" si="52"/>
        <v>43.1666666666667</v>
      </c>
      <c r="L318" s="4" cm="1">
        <f t="array" ref="L318">SUMPRODUCT(($D$3:$D$572=D318)*($K$3:$K$572&gt;K318))+1</f>
        <v>6</v>
      </c>
      <c r="M318" s="4" t="s">
        <v>19</v>
      </c>
      <c r="N318" s="4"/>
    </row>
    <row r="319" ht="20" customHeight="1" spans="1:14">
      <c r="A319" s="4">
        <f t="shared" si="53"/>
        <v>317</v>
      </c>
      <c r="B319" s="4" t="str">
        <f>VLOOKUP(D319,[1]Sheet1!$E:$F,2,FALSE)</f>
        <v>松滋市卫生健康局</v>
      </c>
      <c r="C319" s="7" t="s">
        <v>710</v>
      </c>
      <c r="D319" s="4" t="s">
        <v>747</v>
      </c>
      <c r="E319" s="4" t="s">
        <v>748</v>
      </c>
      <c r="F319" s="4" t="s">
        <v>749</v>
      </c>
      <c r="G319" s="4">
        <v>1</v>
      </c>
      <c r="H319" s="4">
        <v>152.3</v>
      </c>
      <c r="I319" s="4">
        <f t="shared" si="51"/>
        <v>50.7666666666667</v>
      </c>
      <c r="J319" s="4"/>
      <c r="K319" s="9">
        <f t="shared" si="52"/>
        <v>50.7666666666667</v>
      </c>
      <c r="L319" s="4" cm="1">
        <f t="array" ref="L319">SUMPRODUCT(($D$3:$D$572=D319)*($K$3:$K$572&gt;K319))+1</f>
        <v>1</v>
      </c>
      <c r="M319" s="4" t="s">
        <v>19</v>
      </c>
      <c r="N319" s="4"/>
    </row>
    <row r="320" ht="20" customHeight="1" spans="1:14">
      <c r="A320" s="4">
        <f t="shared" si="53"/>
        <v>318</v>
      </c>
      <c r="B320" s="4" t="str">
        <f>VLOOKUP(D320,[1]Sheet1!$E:$F,2,FALSE)</f>
        <v>松滋市卫生健康局</v>
      </c>
      <c r="C320" s="7" t="s">
        <v>710</v>
      </c>
      <c r="D320" s="4" t="s">
        <v>747</v>
      </c>
      <c r="E320" s="4" t="s">
        <v>750</v>
      </c>
      <c r="F320" s="4" t="s">
        <v>751</v>
      </c>
      <c r="G320" s="4">
        <v>1</v>
      </c>
      <c r="H320" s="4">
        <v>129.9</v>
      </c>
      <c r="I320" s="4">
        <f t="shared" si="51"/>
        <v>43.3</v>
      </c>
      <c r="J320" s="4"/>
      <c r="K320" s="9">
        <f t="shared" si="52"/>
        <v>43.3</v>
      </c>
      <c r="L320" s="4" cm="1">
        <f t="array" ref="L320">SUMPRODUCT(($D$3:$D$572=D320)*($K$3:$K$572&gt;K320))+1</f>
        <v>2</v>
      </c>
      <c r="M320" s="4" t="s">
        <v>19</v>
      </c>
      <c r="N320" s="4"/>
    </row>
    <row r="321" ht="20" customHeight="1" spans="1:14">
      <c r="A321" s="4">
        <f t="shared" si="53"/>
        <v>319</v>
      </c>
      <c r="B321" s="4" t="str">
        <f>VLOOKUP(D321,[1]Sheet1!$E:$F,2,FALSE)</f>
        <v>松滋市卫生健康局</v>
      </c>
      <c r="C321" s="7" t="s">
        <v>710</v>
      </c>
      <c r="D321" s="4" t="s">
        <v>747</v>
      </c>
      <c r="E321" s="4" t="s">
        <v>752</v>
      </c>
      <c r="F321" s="4" t="s">
        <v>753</v>
      </c>
      <c r="G321" s="4">
        <v>1</v>
      </c>
      <c r="H321" s="4">
        <v>124</v>
      </c>
      <c r="I321" s="4">
        <f t="shared" si="51"/>
        <v>41.3333333333333</v>
      </c>
      <c r="J321" s="4"/>
      <c r="K321" s="9">
        <f t="shared" si="52"/>
        <v>41.3333333333333</v>
      </c>
      <c r="L321" s="4" cm="1">
        <f t="array" ref="L321">SUMPRODUCT(($D$3:$D$572=D321)*($K$3:$K$572&gt;K321))+1</f>
        <v>3</v>
      </c>
      <c r="M321" s="4" t="s">
        <v>19</v>
      </c>
      <c r="N321" s="4"/>
    </row>
    <row r="322" ht="20" customHeight="1" spans="1:14">
      <c r="A322" s="4">
        <f t="shared" si="53"/>
        <v>320</v>
      </c>
      <c r="B322" s="4" t="str">
        <f>VLOOKUP(D322,[1]Sheet1!$E:$F,2,FALSE)</f>
        <v>松滋市卫生健康局</v>
      </c>
      <c r="C322" s="7" t="s">
        <v>710</v>
      </c>
      <c r="D322" s="4" t="s">
        <v>754</v>
      </c>
      <c r="E322" s="4" t="s">
        <v>755</v>
      </c>
      <c r="F322" s="4" t="s">
        <v>756</v>
      </c>
      <c r="G322" s="4">
        <v>1</v>
      </c>
      <c r="H322" s="4">
        <v>164.5</v>
      </c>
      <c r="I322" s="4">
        <f t="shared" si="51"/>
        <v>54.8333333333333</v>
      </c>
      <c r="J322" s="4"/>
      <c r="K322" s="9">
        <f t="shared" si="52"/>
        <v>54.8333333333333</v>
      </c>
      <c r="L322" s="4" cm="1">
        <f t="array" ref="L322">SUMPRODUCT(($D$3:$D$572=D322)*($K$3:$K$572&gt;K322))+1</f>
        <v>1</v>
      </c>
      <c r="M322" s="4" t="s">
        <v>19</v>
      </c>
      <c r="N322" s="4"/>
    </row>
    <row r="323" ht="20" customHeight="1" spans="1:14">
      <c r="A323" s="4">
        <f t="shared" si="53"/>
        <v>321</v>
      </c>
      <c r="B323" s="4" t="str">
        <f>VLOOKUP(D323,[1]Sheet1!$E:$F,2,FALSE)</f>
        <v>松滋市卫生健康局</v>
      </c>
      <c r="C323" s="7" t="s">
        <v>710</v>
      </c>
      <c r="D323" s="4" t="s">
        <v>754</v>
      </c>
      <c r="E323" s="4" t="s">
        <v>757</v>
      </c>
      <c r="F323" s="4" t="s">
        <v>758</v>
      </c>
      <c r="G323" s="4">
        <v>1</v>
      </c>
      <c r="H323" s="4">
        <v>161</v>
      </c>
      <c r="I323" s="4">
        <f t="shared" si="51"/>
        <v>53.6666666666667</v>
      </c>
      <c r="J323" s="4"/>
      <c r="K323" s="9">
        <f t="shared" si="52"/>
        <v>53.6666666666667</v>
      </c>
      <c r="L323" s="4" cm="1">
        <f t="array" ref="L323">SUMPRODUCT(($D$3:$D$572=D323)*($K$3:$K$572&gt;K323))+1</f>
        <v>2</v>
      </c>
      <c r="M323" s="4" t="s">
        <v>19</v>
      </c>
      <c r="N323" s="4"/>
    </row>
    <row r="324" ht="20" customHeight="1" spans="1:14">
      <c r="A324" s="4">
        <f t="shared" ref="A324:A333" si="54">ROW()-2</f>
        <v>322</v>
      </c>
      <c r="B324" s="4" t="str">
        <f>VLOOKUP(D324,[1]Sheet1!$E:$F,2,FALSE)</f>
        <v>松滋市卫生健康局</v>
      </c>
      <c r="C324" s="7" t="s">
        <v>710</v>
      </c>
      <c r="D324" s="4" t="s">
        <v>754</v>
      </c>
      <c r="E324" s="4" t="s">
        <v>759</v>
      </c>
      <c r="F324" s="4" t="s">
        <v>760</v>
      </c>
      <c r="G324" s="4">
        <v>1</v>
      </c>
      <c r="H324" s="4">
        <v>157.5</v>
      </c>
      <c r="I324" s="4">
        <f t="shared" si="51"/>
        <v>52.5</v>
      </c>
      <c r="J324" s="4"/>
      <c r="K324" s="9">
        <f t="shared" si="52"/>
        <v>52.5</v>
      </c>
      <c r="L324" s="4" cm="1">
        <f t="array" ref="L324">SUMPRODUCT(($D$3:$D$572=D324)*($K$3:$K$572&gt;K324))+1</f>
        <v>3</v>
      </c>
      <c r="M324" s="4" t="s">
        <v>19</v>
      </c>
      <c r="N324" s="4"/>
    </row>
    <row r="325" ht="20" customHeight="1" spans="1:14">
      <c r="A325" s="4">
        <f t="shared" si="54"/>
        <v>323</v>
      </c>
      <c r="B325" s="4" t="str">
        <f>VLOOKUP(D325,[1]Sheet1!$E:$F,2,FALSE)</f>
        <v>松滋市卫生健康局</v>
      </c>
      <c r="C325" s="7" t="s">
        <v>761</v>
      </c>
      <c r="D325" s="4" t="s">
        <v>762</v>
      </c>
      <c r="E325" s="4" t="s">
        <v>763</v>
      </c>
      <c r="F325" s="4" t="s">
        <v>764</v>
      </c>
      <c r="G325" s="4">
        <v>2</v>
      </c>
      <c r="H325" s="4">
        <v>135.3</v>
      </c>
      <c r="I325" s="4">
        <f t="shared" si="51"/>
        <v>45.1</v>
      </c>
      <c r="J325" s="4"/>
      <c r="K325" s="9">
        <f t="shared" si="52"/>
        <v>45.1</v>
      </c>
      <c r="L325" s="4" cm="1">
        <f t="array" ref="L325">SUMPRODUCT(($D$3:$D$572=D325)*($K$3:$K$572&gt;K325))+1</f>
        <v>1</v>
      </c>
      <c r="M325" s="4" t="s">
        <v>19</v>
      </c>
      <c r="N325" s="4"/>
    </row>
    <row r="326" ht="20" customHeight="1" spans="1:14">
      <c r="A326" s="4">
        <f t="shared" si="54"/>
        <v>324</v>
      </c>
      <c r="B326" s="4" t="str">
        <f>VLOOKUP(D326,[1]Sheet1!$E:$F,2,FALSE)</f>
        <v>松滋市卫生健康局</v>
      </c>
      <c r="C326" s="7" t="s">
        <v>761</v>
      </c>
      <c r="D326" s="4" t="s">
        <v>762</v>
      </c>
      <c r="E326" s="4" t="s">
        <v>765</v>
      </c>
      <c r="F326" s="4" t="s">
        <v>766</v>
      </c>
      <c r="G326" s="4">
        <v>2</v>
      </c>
      <c r="H326" s="4">
        <v>135.1</v>
      </c>
      <c r="I326" s="4">
        <f t="shared" si="51"/>
        <v>45.0333333333333</v>
      </c>
      <c r="J326" s="4"/>
      <c r="K326" s="9">
        <f t="shared" si="52"/>
        <v>45.0333333333333</v>
      </c>
      <c r="L326" s="4" cm="1">
        <f t="array" ref="L326">SUMPRODUCT(($D$3:$D$572=D326)*($K$3:$K$572&gt;K326))+1</f>
        <v>2</v>
      </c>
      <c r="M326" s="4" t="s">
        <v>19</v>
      </c>
      <c r="N326" s="4"/>
    </row>
    <row r="327" ht="20" customHeight="1" spans="1:14">
      <c r="A327" s="4">
        <f t="shared" si="54"/>
        <v>325</v>
      </c>
      <c r="B327" s="4" t="str">
        <f>VLOOKUP(D327,[1]Sheet1!$E:$F,2,FALSE)</f>
        <v>松滋市卫生健康局</v>
      </c>
      <c r="C327" s="7" t="s">
        <v>761</v>
      </c>
      <c r="D327" s="4" t="s">
        <v>762</v>
      </c>
      <c r="E327" s="4" t="s">
        <v>767</v>
      </c>
      <c r="F327" s="4" t="s">
        <v>768</v>
      </c>
      <c r="G327" s="4">
        <v>2</v>
      </c>
      <c r="H327" s="4">
        <v>128.4</v>
      </c>
      <c r="I327" s="4">
        <f t="shared" si="51"/>
        <v>42.8</v>
      </c>
      <c r="J327" s="4"/>
      <c r="K327" s="9">
        <f t="shared" si="52"/>
        <v>42.8</v>
      </c>
      <c r="L327" s="4" cm="1">
        <f t="array" ref="L327">SUMPRODUCT(($D$3:$D$572=D327)*($K$3:$K$572&gt;K327))+1</f>
        <v>3</v>
      </c>
      <c r="M327" s="4" t="s">
        <v>19</v>
      </c>
      <c r="N327" s="4"/>
    </row>
    <row r="328" ht="20" customHeight="1" spans="1:14">
      <c r="A328" s="4">
        <f t="shared" si="54"/>
        <v>326</v>
      </c>
      <c r="B328" s="4" t="str">
        <f>VLOOKUP(D328,[1]Sheet1!$E:$F,2,FALSE)</f>
        <v>松滋市卫生健康局</v>
      </c>
      <c r="C328" s="7" t="s">
        <v>761</v>
      </c>
      <c r="D328" s="4" t="s">
        <v>762</v>
      </c>
      <c r="E328" s="4" t="s">
        <v>769</v>
      </c>
      <c r="F328" s="4" t="s">
        <v>770</v>
      </c>
      <c r="G328" s="4">
        <v>2</v>
      </c>
      <c r="H328" s="4">
        <v>127.4</v>
      </c>
      <c r="I328" s="4">
        <f t="shared" si="51"/>
        <v>42.4666666666667</v>
      </c>
      <c r="J328" s="4"/>
      <c r="K328" s="9">
        <f t="shared" si="52"/>
        <v>42.4666666666667</v>
      </c>
      <c r="L328" s="4" cm="1">
        <f t="array" ref="L328">SUMPRODUCT(($D$3:$D$572=D328)*($K$3:$K$572&gt;K328))+1</f>
        <v>4</v>
      </c>
      <c r="M328" s="4" t="s">
        <v>19</v>
      </c>
      <c r="N328" s="4"/>
    </row>
    <row r="329" ht="20" customHeight="1" spans="1:14">
      <c r="A329" s="4">
        <f t="shared" si="54"/>
        <v>327</v>
      </c>
      <c r="B329" s="4" t="str">
        <f>VLOOKUP(D329,[1]Sheet1!$E:$F,2,FALSE)</f>
        <v>松滋市卫生健康局</v>
      </c>
      <c r="C329" s="7" t="s">
        <v>761</v>
      </c>
      <c r="D329" s="4" t="s">
        <v>762</v>
      </c>
      <c r="E329" s="4" t="s">
        <v>771</v>
      </c>
      <c r="F329" s="4" t="s">
        <v>772</v>
      </c>
      <c r="G329" s="4">
        <v>2</v>
      </c>
      <c r="H329" s="4">
        <v>123</v>
      </c>
      <c r="I329" s="4">
        <f t="shared" si="51"/>
        <v>41</v>
      </c>
      <c r="J329" s="4"/>
      <c r="K329" s="9">
        <f t="shared" si="52"/>
        <v>41</v>
      </c>
      <c r="L329" s="4" cm="1">
        <f t="array" ref="L329">SUMPRODUCT(($D$3:$D$572=D329)*($K$3:$K$572&gt;K329))+1</f>
        <v>5</v>
      </c>
      <c r="M329" s="4" t="s">
        <v>19</v>
      </c>
      <c r="N329" s="4"/>
    </row>
    <row r="330" ht="20" customHeight="1" spans="1:14">
      <c r="A330" s="4">
        <f t="shared" si="54"/>
        <v>328</v>
      </c>
      <c r="B330" s="4" t="str">
        <f>VLOOKUP(D330,[1]Sheet1!$E:$F,2,FALSE)</f>
        <v>松滋市卫生健康局</v>
      </c>
      <c r="C330" s="7" t="s">
        <v>761</v>
      </c>
      <c r="D330" s="4" t="s">
        <v>762</v>
      </c>
      <c r="E330" s="4" t="s">
        <v>773</v>
      </c>
      <c r="F330" s="4" t="s">
        <v>774</v>
      </c>
      <c r="G330" s="4">
        <v>2</v>
      </c>
      <c r="H330" s="4">
        <v>122.7</v>
      </c>
      <c r="I330" s="4">
        <f t="shared" si="51"/>
        <v>40.9</v>
      </c>
      <c r="J330" s="4"/>
      <c r="K330" s="9">
        <f t="shared" si="52"/>
        <v>40.9</v>
      </c>
      <c r="L330" s="4" cm="1">
        <f t="array" ref="L330">SUMPRODUCT(($D$3:$D$572=D330)*($K$3:$K$572&gt;K330))+1</f>
        <v>6</v>
      </c>
      <c r="M330" s="4" t="s">
        <v>19</v>
      </c>
      <c r="N330" s="4"/>
    </row>
    <row r="331" ht="20" customHeight="1" spans="1:14">
      <c r="A331" s="4">
        <f t="shared" si="54"/>
        <v>329</v>
      </c>
      <c r="B331" s="4" t="str">
        <f>VLOOKUP(D331,[1]Sheet1!$E:$F,2,FALSE)</f>
        <v>松滋市卫生健康局</v>
      </c>
      <c r="C331" s="7" t="s">
        <v>775</v>
      </c>
      <c r="D331" s="4" t="s">
        <v>776</v>
      </c>
      <c r="E331" s="4" t="s">
        <v>777</v>
      </c>
      <c r="F331" s="4" t="s">
        <v>778</v>
      </c>
      <c r="G331" s="4">
        <v>1</v>
      </c>
      <c r="H331" s="4">
        <v>159.1</v>
      </c>
      <c r="I331" s="4">
        <f t="shared" si="51"/>
        <v>53.0333333333333</v>
      </c>
      <c r="J331" s="4"/>
      <c r="K331" s="9">
        <f t="shared" si="52"/>
        <v>53.0333333333333</v>
      </c>
      <c r="L331" s="4" cm="1">
        <f t="array" ref="L331">SUMPRODUCT(($D$3:$D$572=D331)*($K$3:$K$572&gt;K331))+1</f>
        <v>1</v>
      </c>
      <c r="M331" s="4" t="s">
        <v>19</v>
      </c>
      <c r="N331" s="4"/>
    </row>
    <row r="332" ht="20" customHeight="1" spans="1:14">
      <c r="A332" s="4">
        <f t="shared" si="54"/>
        <v>330</v>
      </c>
      <c r="B332" s="4" t="str">
        <f>VLOOKUP(D332,[1]Sheet1!$E:$F,2,FALSE)</f>
        <v>松滋市卫生健康局</v>
      </c>
      <c r="C332" s="7" t="s">
        <v>775</v>
      </c>
      <c r="D332" s="4" t="s">
        <v>776</v>
      </c>
      <c r="E332" s="4" t="s">
        <v>779</v>
      </c>
      <c r="F332" s="4" t="s">
        <v>780</v>
      </c>
      <c r="G332" s="4">
        <v>1</v>
      </c>
      <c r="H332" s="4">
        <v>147.4</v>
      </c>
      <c r="I332" s="4">
        <f t="shared" si="51"/>
        <v>49.1333333333333</v>
      </c>
      <c r="J332" s="4"/>
      <c r="K332" s="9">
        <f t="shared" si="52"/>
        <v>49.1333333333333</v>
      </c>
      <c r="L332" s="4" cm="1">
        <f t="array" ref="L332">SUMPRODUCT(($D$3:$D$572=D332)*($K$3:$K$572&gt;K332))+1</f>
        <v>2</v>
      </c>
      <c r="M332" s="4" t="s">
        <v>19</v>
      </c>
      <c r="N332" s="4"/>
    </row>
    <row r="333" ht="20" customHeight="1" spans="1:14">
      <c r="A333" s="4">
        <f t="shared" si="54"/>
        <v>331</v>
      </c>
      <c r="B333" s="4" t="str">
        <f>VLOOKUP(D333,[1]Sheet1!$E:$F,2,FALSE)</f>
        <v>松滋市卫生健康局</v>
      </c>
      <c r="C333" s="7" t="s">
        <v>775</v>
      </c>
      <c r="D333" s="4" t="s">
        <v>776</v>
      </c>
      <c r="E333" s="4" t="s">
        <v>781</v>
      </c>
      <c r="F333" s="4" t="s">
        <v>782</v>
      </c>
      <c r="G333" s="4">
        <v>1</v>
      </c>
      <c r="H333" s="4">
        <v>139.2</v>
      </c>
      <c r="I333" s="4">
        <f t="shared" si="51"/>
        <v>46.4</v>
      </c>
      <c r="J333" s="4"/>
      <c r="K333" s="9">
        <f t="shared" si="52"/>
        <v>46.4</v>
      </c>
      <c r="L333" s="4" cm="1">
        <f t="array" ref="L333">SUMPRODUCT(($D$3:$D$572=D333)*($K$3:$K$572&gt;K333))+1</f>
        <v>3</v>
      </c>
      <c r="M333" s="4" t="s">
        <v>19</v>
      </c>
      <c r="N333" s="4"/>
    </row>
    <row r="334" ht="20" customHeight="1" spans="1:14">
      <c r="A334" s="4">
        <f t="shared" ref="A334:A343" si="55">ROW()-2</f>
        <v>332</v>
      </c>
      <c r="B334" s="4" t="str">
        <f>VLOOKUP(D334,[1]Sheet1!$E:$F,2,FALSE)</f>
        <v>松滋市卫生健康局</v>
      </c>
      <c r="C334" s="7" t="s">
        <v>775</v>
      </c>
      <c r="D334" s="4" t="s">
        <v>783</v>
      </c>
      <c r="E334" s="4" t="s">
        <v>784</v>
      </c>
      <c r="F334" s="4" t="s">
        <v>785</v>
      </c>
      <c r="G334" s="4">
        <v>2</v>
      </c>
      <c r="H334" s="4">
        <v>148.6</v>
      </c>
      <c r="I334" s="4">
        <f t="shared" ref="I334:I363" si="56">SUM(H334/3)</f>
        <v>49.5333333333333</v>
      </c>
      <c r="J334" s="4"/>
      <c r="K334" s="9">
        <f t="shared" ref="K334:K363" si="57">SUM(I334+J334)</f>
        <v>49.5333333333333</v>
      </c>
      <c r="L334" s="4" cm="1">
        <f t="array" ref="L334">SUMPRODUCT(($D$3:$D$572=D334)*($K$3:$K$572&gt;K334))+1</f>
        <v>1</v>
      </c>
      <c r="M334" s="4" t="s">
        <v>19</v>
      </c>
      <c r="N334" s="4"/>
    </row>
    <row r="335" ht="20" customHeight="1" spans="1:14">
      <c r="A335" s="4">
        <f t="shared" si="55"/>
        <v>333</v>
      </c>
      <c r="B335" s="4" t="str">
        <f>VLOOKUP(D335,[1]Sheet1!$E:$F,2,FALSE)</f>
        <v>松滋市卫生健康局</v>
      </c>
      <c r="C335" s="7" t="s">
        <v>775</v>
      </c>
      <c r="D335" s="4" t="s">
        <v>783</v>
      </c>
      <c r="E335" s="4" t="s">
        <v>786</v>
      </c>
      <c r="F335" s="4" t="s">
        <v>787</v>
      </c>
      <c r="G335" s="4">
        <v>2</v>
      </c>
      <c r="H335" s="4">
        <v>144.8</v>
      </c>
      <c r="I335" s="4">
        <f t="shared" si="56"/>
        <v>48.2666666666667</v>
      </c>
      <c r="J335" s="4"/>
      <c r="K335" s="9">
        <f t="shared" si="57"/>
        <v>48.2666666666667</v>
      </c>
      <c r="L335" s="4" cm="1">
        <f t="array" ref="L335">SUMPRODUCT(($D$3:$D$572=D335)*($K$3:$K$572&gt;K335))+1</f>
        <v>2</v>
      </c>
      <c r="M335" s="4" t="s">
        <v>19</v>
      </c>
      <c r="N335" s="4"/>
    </row>
    <row r="336" ht="20" customHeight="1" spans="1:14">
      <c r="A336" s="4">
        <f t="shared" si="55"/>
        <v>334</v>
      </c>
      <c r="B336" s="4" t="str">
        <f>VLOOKUP(D336,[1]Sheet1!$E:$F,2,FALSE)</f>
        <v>松滋市卫生健康局</v>
      </c>
      <c r="C336" s="7" t="s">
        <v>775</v>
      </c>
      <c r="D336" s="4" t="s">
        <v>783</v>
      </c>
      <c r="E336" s="4" t="s">
        <v>788</v>
      </c>
      <c r="F336" s="4" t="s">
        <v>789</v>
      </c>
      <c r="G336" s="4">
        <v>2</v>
      </c>
      <c r="H336" s="4">
        <v>134.3</v>
      </c>
      <c r="I336" s="4">
        <f t="shared" si="56"/>
        <v>44.7666666666667</v>
      </c>
      <c r="J336" s="4"/>
      <c r="K336" s="9">
        <f t="shared" si="57"/>
        <v>44.7666666666667</v>
      </c>
      <c r="L336" s="4" cm="1">
        <f t="array" ref="L336">SUMPRODUCT(($D$3:$D$572=D336)*($K$3:$K$572&gt;K336))+1</f>
        <v>3</v>
      </c>
      <c r="M336" s="4" t="s">
        <v>19</v>
      </c>
      <c r="N336" s="4"/>
    </row>
    <row r="337" ht="20" customHeight="1" spans="1:14">
      <c r="A337" s="4">
        <f t="shared" si="55"/>
        <v>335</v>
      </c>
      <c r="B337" s="4" t="str">
        <f>VLOOKUP(D337,[1]Sheet1!$E:$F,2,FALSE)</f>
        <v>松滋市卫生健康局</v>
      </c>
      <c r="C337" s="7" t="s">
        <v>775</v>
      </c>
      <c r="D337" s="4" t="s">
        <v>783</v>
      </c>
      <c r="E337" s="4" t="s">
        <v>790</v>
      </c>
      <c r="F337" s="4" t="s">
        <v>791</v>
      </c>
      <c r="G337" s="4">
        <v>2</v>
      </c>
      <c r="H337" s="4">
        <v>133</v>
      </c>
      <c r="I337" s="4">
        <f t="shared" si="56"/>
        <v>44.3333333333333</v>
      </c>
      <c r="J337" s="4"/>
      <c r="K337" s="9">
        <f t="shared" si="57"/>
        <v>44.3333333333333</v>
      </c>
      <c r="L337" s="4" cm="1">
        <f t="array" ref="L337">SUMPRODUCT(($D$3:$D$572=D337)*($K$3:$K$572&gt;K337))+1</f>
        <v>4</v>
      </c>
      <c r="M337" s="4" t="s">
        <v>30</v>
      </c>
      <c r="N337" s="4"/>
    </row>
    <row r="338" ht="20" customHeight="1" spans="1:14">
      <c r="A338" s="4">
        <f t="shared" si="55"/>
        <v>336</v>
      </c>
      <c r="B338" s="4" t="str">
        <f>VLOOKUP(D338,[1]Sheet1!$E:$F,2,FALSE)</f>
        <v>松滋市卫生健康局</v>
      </c>
      <c r="C338" s="7" t="s">
        <v>775</v>
      </c>
      <c r="D338" s="4" t="s">
        <v>783</v>
      </c>
      <c r="E338" s="4" t="s">
        <v>792</v>
      </c>
      <c r="F338" s="4" t="s">
        <v>793</v>
      </c>
      <c r="G338" s="4">
        <v>2</v>
      </c>
      <c r="H338" s="4">
        <v>131.4</v>
      </c>
      <c r="I338" s="4">
        <f t="shared" si="56"/>
        <v>43.8</v>
      </c>
      <c r="J338" s="4"/>
      <c r="K338" s="9">
        <f t="shared" si="57"/>
        <v>43.8</v>
      </c>
      <c r="L338" s="4" cm="1">
        <f t="array" ref="L338">SUMPRODUCT(($D$3:$D$572=D338)*($K$3:$K$572&gt;K338))+1</f>
        <v>5</v>
      </c>
      <c r="M338" s="4" t="s">
        <v>19</v>
      </c>
      <c r="N338" s="4"/>
    </row>
    <row r="339" ht="20" customHeight="1" spans="1:14">
      <c r="A339" s="4">
        <f t="shared" si="55"/>
        <v>337</v>
      </c>
      <c r="B339" s="4" t="str">
        <f>VLOOKUP(D339,[1]Sheet1!$E:$F,2,FALSE)</f>
        <v>松滋市卫生健康局</v>
      </c>
      <c r="C339" s="7" t="s">
        <v>775</v>
      </c>
      <c r="D339" s="4" t="s">
        <v>783</v>
      </c>
      <c r="E339" s="4" t="s">
        <v>794</v>
      </c>
      <c r="F339" s="4" t="s">
        <v>795</v>
      </c>
      <c r="G339" s="4">
        <v>2</v>
      </c>
      <c r="H339" s="4">
        <v>130.8</v>
      </c>
      <c r="I339" s="4">
        <f t="shared" si="56"/>
        <v>43.6</v>
      </c>
      <c r="J339" s="4"/>
      <c r="K339" s="9">
        <f t="shared" si="57"/>
        <v>43.6</v>
      </c>
      <c r="L339" s="4" cm="1">
        <f t="array" ref="L339">SUMPRODUCT(($D$3:$D$572=D339)*($K$3:$K$572&gt;K339))+1</f>
        <v>6</v>
      </c>
      <c r="M339" s="4" t="s">
        <v>19</v>
      </c>
      <c r="N339" s="4"/>
    </row>
    <row r="340" ht="20" customHeight="1" spans="1:14">
      <c r="A340" s="4">
        <f t="shared" si="55"/>
        <v>338</v>
      </c>
      <c r="B340" s="4" t="str">
        <f>VLOOKUP(D340,[1]Sheet1!$E:$F,2,FALSE)</f>
        <v>松滋市卫生健康局</v>
      </c>
      <c r="C340" s="7" t="s">
        <v>775</v>
      </c>
      <c r="D340" s="4" t="s">
        <v>783</v>
      </c>
      <c r="E340" s="4" t="s">
        <v>796</v>
      </c>
      <c r="F340" s="4" t="s">
        <v>797</v>
      </c>
      <c r="G340" s="4">
        <v>2</v>
      </c>
      <c r="H340" s="4">
        <v>129.9</v>
      </c>
      <c r="I340" s="4">
        <f t="shared" si="56"/>
        <v>43.3</v>
      </c>
      <c r="J340" s="4"/>
      <c r="K340" s="9">
        <f t="shared" si="57"/>
        <v>43.3</v>
      </c>
      <c r="L340" s="4" cm="1">
        <f t="array" ref="L340">SUMPRODUCT(($D$3:$D$572=D340)*($K$3:$K$572&gt;K340))+1</f>
        <v>7</v>
      </c>
      <c r="M340" s="4" t="s">
        <v>39</v>
      </c>
      <c r="N340" s="4"/>
    </row>
    <row r="341" ht="20" customHeight="1" spans="1:14">
      <c r="A341" s="4">
        <f t="shared" si="55"/>
        <v>339</v>
      </c>
      <c r="B341" s="4" t="str">
        <f>VLOOKUP(D341,[1]Sheet1!$E:$F,2,FALSE)</f>
        <v>松滋市卫生健康局</v>
      </c>
      <c r="C341" s="7" t="s">
        <v>775</v>
      </c>
      <c r="D341" s="4" t="s">
        <v>783</v>
      </c>
      <c r="E341" s="4" t="s">
        <v>798</v>
      </c>
      <c r="F341" s="4" t="s">
        <v>799</v>
      </c>
      <c r="G341" s="4">
        <v>2</v>
      </c>
      <c r="H341" s="4">
        <v>129.9</v>
      </c>
      <c r="I341" s="4">
        <f t="shared" si="56"/>
        <v>43.3</v>
      </c>
      <c r="J341" s="4"/>
      <c r="K341" s="9">
        <f t="shared" si="57"/>
        <v>43.3</v>
      </c>
      <c r="L341" s="4" cm="1">
        <f t="array" ref="L341">SUMPRODUCT(($D$3:$D$572=D341)*($K$3:$K$572&gt;K341))+1</f>
        <v>7</v>
      </c>
      <c r="M341" s="4" t="s">
        <v>39</v>
      </c>
      <c r="N341" s="4"/>
    </row>
    <row r="342" ht="20" customHeight="1" spans="1:14">
      <c r="A342" s="4">
        <f t="shared" si="55"/>
        <v>340</v>
      </c>
      <c r="B342" s="4" t="str">
        <f>VLOOKUP(D342,[1]Sheet1!$E:$F,2,FALSE)</f>
        <v>松滋市卫生健康局</v>
      </c>
      <c r="C342" s="7" t="s">
        <v>800</v>
      </c>
      <c r="D342" s="4" t="s">
        <v>801</v>
      </c>
      <c r="E342" s="4" t="s">
        <v>802</v>
      </c>
      <c r="F342" s="4" t="s">
        <v>803</v>
      </c>
      <c r="G342" s="4">
        <v>4</v>
      </c>
      <c r="H342" s="4">
        <v>178.4</v>
      </c>
      <c r="I342" s="4">
        <f t="shared" ref="I342:I405" si="58">SUM(H342/3)</f>
        <v>59.4666666666667</v>
      </c>
      <c r="J342" s="4"/>
      <c r="K342" s="9">
        <f t="shared" ref="K342:K405" si="59">SUM(I342+J342)</f>
        <v>59.4666666666667</v>
      </c>
      <c r="L342" s="4" cm="1">
        <f t="array" ref="L342">SUMPRODUCT(($D$3:$D$572=D342)*($K$3:$K$572&gt;K342))+1</f>
        <v>1</v>
      </c>
      <c r="M342" s="4" t="s">
        <v>19</v>
      </c>
      <c r="N342" s="4"/>
    </row>
    <row r="343" ht="20" customHeight="1" spans="1:14">
      <c r="A343" s="4">
        <f t="shared" si="55"/>
        <v>341</v>
      </c>
      <c r="B343" s="4" t="str">
        <f>VLOOKUP(D343,[1]Sheet1!$E:$F,2,FALSE)</f>
        <v>松滋市卫生健康局</v>
      </c>
      <c r="C343" s="7" t="s">
        <v>800</v>
      </c>
      <c r="D343" s="4" t="s">
        <v>801</v>
      </c>
      <c r="E343" s="4" t="s">
        <v>804</v>
      </c>
      <c r="F343" s="4" t="s">
        <v>805</v>
      </c>
      <c r="G343" s="4">
        <v>4</v>
      </c>
      <c r="H343" s="4">
        <v>177.2</v>
      </c>
      <c r="I343" s="4">
        <f t="shared" si="58"/>
        <v>59.0666666666667</v>
      </c>
      <c r="J343" s="4"/>
      <c r="K343" s="9">
        <f t="shared" si="59"/>
        <v>59.0666666666667</v>
      </c>
      <c r="L343" s="4" cm="1">
        <f t="array" ref="L343">SUMPRODUCT(($D$3:$D$572=D343)*($K$3:$K$572&gt;K343))+1</f>
        <v>2</v>
      </c>
      <c r="M343" s="4" t="s">
        <v>19</v>
      </c>
      <c r="N343" s="4"/>
    </row>
    <row r="344" ht="20" customHeight="1" spans="1:14">
      <c r="A344" s="4">
        <f t="shared" ref="A344:A353" si="60">ROW()-2</f>
        <v>342</v>
      </c>
      <c r="B344" s="4" t="str">
        <f>VLOOKUP(D344,[1]Sheet1!$E:$F,2,FALSE)</f>
        <v>松滋市卫生健康局</v>
      </c>
      <c r="C344" s="7" t="s">
        <v>800</v>
      </c>
      <c r="D344" s="4" t="s">
        <v>801</v>
      </c>
      <c r="E344" s="4" t="s">
        <v>806</v>
      </c>
      <c r="F344" s="4" t="s">
        <v>807</v>
      </c>
      <c r="G344" s="4">
        <v>4</v>
      </c>
      <c r="H344" s="4">
        <v>168.3</v>
      </c>
      <c r="I344" s="4">
        <f t="shared" si="58"/>
        <v>56.1</v>
      </c>
      <c r="J344" s="4"/>
      <c r="K344" s="9">
        <f t="shared" si="59"/>
        <v>56.1</v>
      </c>
      <c r="L344" s="4" cm="1">
        <f t="array" ref="L344">SUMPRODUCT(($D$3:$D$572=D344)*($K$3:$K$572&gt;K344))+1</f>
        <v>3</v>
      </c>
      <c r="M344" s="4" t="s">
        <v>19</v>
      </c>
      <c r="N344" s="4"/>
    </row>
    <row r="345" ht="20" customHeight="1" spans="1:14">
      <c r="A345" s="4">
        <f t="shared" si="60"/>
        <v>343</v>
      </c>
      <c r="B345" s="4" t="str">
        <f>VLOOKUP(D345,[1]Sheet1!$E:$F,2,FALSE)</f>
        <v>松滋市卫生健康局</v>
      </c>
      <c r="C345" s="7" t="s">
        <v>800</v>
      </c>
      <c r="D345" s="4" t="s">
        <v>801</v>
      </c>
      <c r="E345" s="4" t="s">
        <v>808</v>
      </c>
      <c r="F345" s="4" t="s">
        <v>809</v>
      </c>
      <c r="G345" s="4">
        <v>4</v>
      </c>
      <c r="H345" s="4">
        <v>164</v>
      </c>
      <c r="I345" s="4">
        <f t="shared" si="58"/>
        <v>54.6666666666667</v>
      </c>
      <c r="J345" s="4"/>
      <c r="K345" s="9">
        <f t="shared" si="59"/>
        <v>54.6666666666667</v>
      </c>
      <c r="L345" s="4" cm="1">
        <f t="array" ref="L345">SUMPRODUCT(($D$3:$D$572=D345)*($K$3:$K$572&gt;K345))+1</f>
        <v>4</v>
      </c>
      <c r="M345" s="4" t="s">
        <v>19</v>
      </c>
      <c r="N345" s="4"/>
    </row>
    <row r="346" ht="20" customHeight="1" spans="1:14">
      <c r="A346" s="4">
        <f t="shared" si="60"/>
        <v>344</v>
      </c>
      <c r="B346" s="4" t="str">
        <f>VLOOKUP(D346,[1]Sheet1!$E:$F,2,FALSE)</f>
        <v>松滋市卫生健康局</v>
      </c>
      <c r="C346" s="7" t="s">
        <v>800</v>
      </c>
      <c r="D346" s="4" t="s">
        <v>801</v>
      </c>
      <c r="E346" s="4" t="s">
        <v>810</v>
      </c>
      <c r="F346" s="4" t="s">
        <v>811</v>
      </c>
      <c r="G346" s="4">
        <v>4</v>
      </c>
      <c r="H346" s="4">
        <v>161.7</v>
      </c>
      <c r="I346" s="4">
        <f t="shared" si="58"/>
        <v>53.9</v>
      </c>
      <c r="J346" s="4"/>
      <c r="K346" s="9">
        <f t="shared" si="59"/>
        <v>53.9</v>
      </c>
      <c r="L346" s="4" cm="1">
        <f t="array" ref="L346">SUMPRODUCT(($D$3:$D$572=D346)*($K$3:$K$572&gt;K346))+1</f>
        <v>5</v>
      </c>
      <c r="M346" s="4" t="s">
        <v>19</v>
      </c>
      <c r="N346" s="4"/>
    </row>
    <row r="347" ht="20" customHeight="1" spans="1:14">
      <c r="A347" s="4">
        <f t="shared" si="60"/>
        <v>345</v>
      </c>
      <c r="B347" s="4" t="str">
        <f>VLOOKUP(D347,[1]Sheet1!$E:$F,2,FALSE)</f>
        <v>松滋市卫生健康局</v>
      </c>
      <c r="C347" s="7" t="s">
        <v>800</v>
      </c>
      <c r="D347" s="4" t="s">
        <v>801</v>
      </c>
      <c r="E347" s="4" t="s">
        <v>812</v>
      </c>
      <c r="F347" s="4" t="s">
        <v>813</v>
      </c>
      <c r="G347" s="4">
        <v>4</v>
      </c>
      <c r="H347" s="4">
        <v>155.9</v>
      </c>
      <c r="I347" s="4">
        <f t="shared" si="58"/>
        <v>51.9666666666667</v>
      </c>
      <c r="J347" s="4"/>
      <c r="K347" s="9">
        <f t="shared" si="59"/>
        <v>51.9666666666667</v>
      </c>
      <c r="L347" s="4" cm="1">
        <f t="array" ref="L347">SUMPRODUCT(($D$3:$D$572=D347)*($K$3:$K$572&gt;K347))+1</f>
        <v>6</v>
      </c>
      <c r="M347" s="4" t="s">
        <v>19</v>
      </c>
      <c r="N347" s="4"/>
    </row>
    <row r="348" ht="20" customHeight="1" spans="1:14">
      <c r="A348" s="4">
        <f t="shared" si="60"/>
        <v>346</v>
      </c>
      <c r="B348" s="4" t="str">
        <f>VLOOKUP(D348,[1]Sheet1!$E:$F,2,FALSE)</f>
        <v>松滋市卫生健康局</v>
      </c>
      <c r="C348" s="7" t="s">
        <v>800</v>
      </c>
      <c r="D348" s="4" t="s">
        <v>801</v>
      </c>
      <c r="E348" s="4" t="s">
        <v>814</v>
      </c>
      <c r="F348" s="4" t="s">
        <v>815</v>
      </c>
      <c r="G348" s="4">
        <v>4</v>
      </c>
      <c r="H348" s="4">
        <v>154.4</v>
      </c>
      <c r="I348" s="4">
        <f t="shared" si="58"/>
        <v>51.4666666666667</v>
      </c>
      <c r="J348" s="4"/>
      <c r="K348" s="9">
        <f t="shared" si="59"/>
        <v>51.4666666666667</v>
      </c>
      <c r="L348" s="4" cm="1">
        <f t="array" ref="L348">SUMPRODUCT(($D$3:$D$572=D348)*($K$3:$K$572&gt;K348))+1</f>
        <v>7</v>
      </c>
      <c r="M348" s="4" t="s">
        <v>19</v>
      </c>
      <c r="N348" s="4"/>
    </row>
    <row r="349" ht="20" customHeight="1" spans="1:14">
      <c r="A349" s="4">
        <f t="shared" si="60"/>
        <v>347</v>
      </c>
      <c r="B349" s="4" t="str">
        <f>VLOOKUP(D349,[1]Sheet1!$E:$F,2,FALSE)</f>
        <v>松滋市卫生健康局</v>
      </c>
      <c r="C349" s="7" t="s">
        <v>800</v>
      </c>
      <c r="D349" s="4" t="s">
        <v>801</v>
      </c>
      <c r="E349" s="4" t="s">
        <v>816</v>
      </c>
      <c r="F349" s="4" t="s">
        <v>817</v>
      </c>
      <c r="G349" s="4">
        <v>4</v>
      </c>
      <c r="H349" s="4">
        <v>153.1</v>
      </c>
      <c r="I349" s="4">
        <f t="shared" si="58"/>
        <v>51.0333333333333</v>
      </c>
      <c r="J349" s="4"/>
      <c r="K349" s="9">
        <f t="shared" si="59"/>
        <v>51.0333333333333</v>
      </c>
      <c r="L349" s="4" cm="1">
        <f t="array" ref="L349">SUMPRODUCT(($D$3:$D$572=D349)*($K$3:$K$572&gt;K349))+1</f>
        <v>8</v>
      </c>
      <c r="M349" s="4" t="s">
        <v>19</v>
      </c>
      <c r="N349" s="4"/>
    </row>
    <row r="350" ht="20" customHeight="1" spans="1:14">
      <c r="A350" s="4">
        <f t="shared" si="60"/>
        <v>348</v>
      </c>
      <c r="B350" s="4" t="str">
        <f>VLOOKUP(D350,[1]Sheet1!$E:$F,2,FALSE)</f>
        <v>松滋市卫生健康局</v>
      </c>
      <c r="C350" s="7" t="s">
        <v>800</v>
      </c>
      <c r="D350" s="4" t="s">
        <v>801</v>
      </c>
      <c r="E350" s="4" t="s">
        <v>818</v>
      </c>
      <c r="F350" s="4" t="s">
        <v>819</v>
      </c>
      <c r="G350" s="4">
        <v>4</v>
      </c>
      <c r="H350" s="4">
        <v>153</v>
      </c>
      <c r="I350" s="4">
        <f t="shared" si="58"/>
        <v>51</v>
      </c>
      <c r="J350" s="4"/>
      <c r="K350" s="9">
        <f t="shared" si="59"/>
        <v>51</v>
      </c>
      <c r="L350" s="4" cm="1">
        <f t="array" ref="L350">SUMPRODUCT(($D$3:$D$572=D350)*($K$3:$K$572&gt;K350))+1</f>
        <v>9</v>
      </c>
      <c r="M350" s="4" t="s">
        <v>19</v>
      </c>
      <c r="N350" s="4"/>
    </row>
    <row r="351" ht="20" customHeight="1" spans="1:14">
      <c r="A351" s="4">
        <f t="shared" si="60"/>
        <v>349</v>
      </c>
      <c r="B351" s="4" t="str">
        <f>VLOOKUP(D351,[1]Sheet1!$E:$F,2,FALSE)</f>
        <v>松滋市卫生健康局</v>
      </c>
      <c r="C351" s="7" t="s">
        <v>800</v>
      </c>
      <c r="D351" s="4" t="s">
        <v>801</v>
      </c>
      <c r="E351" s="4" t="s">
        <v>820</v>
      </c>
      <c r="F351" s="4" t="s">
        <v>821</v>
      </c>
      <c r="G351" s="4">
        <v>4</v>
      </c>
      <c r="H351" s="4">
        <v>150.1</v>
      </c>
      <c r="I351" s="4">
        <f t="shared" si="58"/>
        <v>50.0333333333333</v>
      </c>
      <c r="J351" s="4"/>
      <c r="K351" s="9">
        <f t="shared" si="59"/>
        <v>50.0333333333333</v>
      </c>
      <c r="L351" s="4" cm="1">
        <f t="array" ref="L351">SUMPRODUCT(($D$3:$D$572=D351)*($K$3:$K$572&gt;K351))+1</f>
        <v>10</v>
      </c>
      <c r="M351" s="4" t="s">
        <v>19</v>
      </c>
      <c r="N351" s="4"/>
    </row>
    <row r="352" ht="20" customHeight="1" spans="1:14">
      <c r="A352" s="4">
        <f t="shared" si="60"/>
        <v>350</v>
      </c>
      <c r="B352" s="4" t="str">
        <f>VLOOKUP(D352,[1]Sheet1!$E:$F,2,FALSE)</f>
        <v>松滋市卫生健康局</v>
      </c>
      <c r="C352" s="7" t="s">
        <v>800</v>
      </c>
      <c r="D352" s="4" t="s">
        <v>801</v>
      </c>
      <c r="E352" s="4" t="s">
        <v>822</v>
      </c>
      <c r="F352" s="4" t="s">
        <v>823</v>
      </c>
      <c r="G352" s="4">
        <v>4</v>
      </c>
      <c r="H352" s="4">
        <v>148.7</v>
      </c>
      <c r="I352" s="4">
        <f t="shared" si="58"/>
        <v>49.5666666666667</v>
      </c>
      <c r="J352" s="4"/>
      <c r="K352" s="9">
        <f t="shared" si="59"/>
        <v>49.5666666666667</v>
      </c>
      <c r="L352" s="4" cm="1">
        <f t="array" ref="L352">SUMPRODUCT(($D$3:$D$572=D352)*($K$3:$K$572&gt;K352))+1</f>
        <v>11</v>
      </c>
      <c r="M352" s="4" t="s">
        <v>30</v>
      </c>
      <c r="N352" s="4"/>
    </row>
    <row r="353" ht="20" customHeight="1" spans="1:14">
      <c r="A353" s="4">
        <f t="shared" si="60"/>
        <v>351</v>
      </c>
      <c r="B353" s="4" t="str">
        <f>VLOOKUP(D353,[1]Sheet1!$E:$F,2,FALSE)</f>
        <v>松滋市卫生健康局</v>
      </c>
      <c r="C353" s="7" t="s">
        <v>800</v>
      </c>
      <c r="D353" s="4" t="s">
        <v>801</v>
      </c>
      <c r="E353" s="4" t="s">
        <v>824</v>
      </c>
      <c r="F353" s="4" t="s">
        <v>825</v>
      </c>
      <c r="G353" s="4">
        <v>4</v>
      </c>
      <c r="H353" s="4">
        <v>147.3</v>
      </c>
      <c r="I353" s="4">
        <f t="shared" si="58"/>
        <v>49.1</v>
      </c>
      <c r="J353" s="4"/>
      <c r="K353" s="9">
        <f t="shared" si="59"/>
        <v>49.1</v>
      </c>
      <c r="L353" s="4" cm="1">
        <f t="array" ref="L353">SUMPRODUCT(($D$3:$D$572=D353)*($K$3:$K$572&gt;K353))+1</f>
        <v>12</v>
      </c>
      <c r="M353" s="4" t="s">
        <v>19</v>
      </c>
      <c r="N353" s="4"/>
    </row>
    <row r="354" ht="20" customHeight="1" spans="1:14">
      <c r="A354" s="4">
        <f t="shared" ref="A354:A363" si="61">ROW()-2</f>
        <v>352</v>
      </c>
      <c r="B354" s="4" t="str">
        <f>VLOOKUP(D354,[1]Sheet1!$E:$F,2,FALSE)</f>
        <v>松滋市卫生健康局</v>
      </c>
      <c r="C354" s="7" t="s">
        <v>800</v>
      </c>
      <c r="D354" s="4" t="s">
        <v>801</v>
      </c>
      <c r="E354" s="4" t="s">
        <v>826</v>
      </c>
      <c r="F354" s="4" t="s">
        <v>827</v>
      </c>
      <c r="G354" s="4">
        <v>4</v>
      </c>
      <c r="H354" s="4">
        <v>147.2</v>
      </c>
      <c r="I354" s="4">
        <f t="shared" si="58"/>
        <v>49.0666666666667</v>
      </c>
      <c r="J354" s="4"/>
      <c r="K354" s="9">
        <f t="shared" si="59"/>
        <v>49.0666666666667</v>
      </c>
      <c r="L354" s="4" cm="1">
        <f t="array" ref="L354">SUMPRODUCT(($D$3:$D$572=D354)*($K$3:$K$572&gt;K354))+1</f>
        <v>13</v>
      </c>
      <c r="M354" s="4" t="s">
        <v>333</v>
      </c>
      <c r="N354" s="4"/>
    </row>
    <row r="355" ht="20" customHeight="1" spans="1:14">
      <c r="A355" s="4">
        <f t="shared" si="61"/>
        <v>353</v>
      </c>
      <c r="B355" s="4" t="str">
        <f>VLOOKUP(D355,[1]Sheet1!$E:$F,2,FALSE)</f>
        <v>松滋市卫生健康局</v>
      </c>
      <c r="C355" s="7" t="s">
        <v>800</v>
      </c>
      <c r="D355" s="4" t="s">
        <v>801</v>
      </c>
      <c r="E355" s="4" t="s">
        <v>828</v>
      </c>
      <c r="F355" s="4" t="s">
        <v>829</v>
      </c>
      <c r="G355" s="4">
        <v>4</v>
      </c>
      <c r="H355" s="4">
        <v>142.9</v>
      </c>
      <c r="I355" s="4">
        <f t="shared" si="58"/>
        <v>47.6333333333333</v>
      </c>
      <c r="J355" s="4"/>
      <c r="K355" s="9">
        <f t="shared" si="59"/>
        <v>47.6333333333333</v>
      </c>
      <c r="L355" s="4" cm="1">
        <f t="array" ref="L355">SUMPRODUCT(($D$3:$D$572=D355)*($K$3:$K$572&gt;K355))+1</f>
        <v>14</v>
      </c>
      <c r="M355" s="4" t="s">
        <v>39</v>
      </c>
      <c r="N355" s="4"/>
    </row>
    <row r="356" ht="20" customHeight="1" spans="1:14">
      <c r="A356" s="4">
        <f t="shared" si="61"/>
        <v>354</v>
      </c>
      <c r="B356" s="4" t="str">
        <f>VLOOKUP(D356,[1]Sheet1!$E:$F,2,FALSE)</f>
        <v>松滋市卫生健康局</v>
      </c>
      <c r="C356" s="7" t="s">
        <v>800</v>
      </c>
      <c r="D356" s="4" t="s">
        <v>830</v>
      </c>
      <c r="E356" s="4" t="s">
        <v>831</v>
      </c>
      <c r="F356" s="4" t="s">
        <v>832</v>
      </c>
      <c r="G356" s="4">
        <v>1</v>
      </c>
      <c r="H356" s="4">
        <v>179.8</v>
      </c>
      <c r="I356" s="4">
        <f t="shared" si="58"/>
        <v>59.9333333333333</v>
      </c>
      <c r="J356" s="4"/>
      <c r="K356" s="9">
        <f t="shared" si="59"/>
        <v>59.9333333333333</v>
      </c>
      <c r="L356" s="4" cm="1">
        <f t="array" ref="L356">SUMPRODUCT(($D$3:$D$572=D356)*($K$3:$K$572&gt;K356))+1</f>
        <v>1</v>
      </c>
      <c r="M356" s="4" t="s">
        <v>19</v>
      </c>
      <c r="N356" s="4"/>
    </row>
    <row r="357" ht="20" customHeight="1" spans="1:14">
      <c r="A357" s="4">
        <f t="shared" si="61"/>
        <v>355</v>
      </c>
      <c r="B357" s="4" t="str">
        <f>VLOOKUP(D357,[1]Sheet1!$E:$F,2,FALSE)</f>
        <v>松滋市卫生健康局</v>
      </c>
      <c r="C357" s="7" t="s">
        <v>800</v>
      </c>
      <c r="D357" s="4" t="s">
        <v>830</v>
      </c>
      <c r="E357" s="4" t="s">
        <v>833</v>
      </c>
      <c r="F357" s="4" t="s">
        <v>834</v>
      </c>
      <c r="G357" s="4">
        <v>1</v>
      </c>
      <c r="H357" s="4">
        <v>173.5</v>
      </c>
      <c r="I357" s="4">
        <f t="shared" si="58"/>
        <v>57.8333333333333</v>
      </c>
      <c r="J357" s="4"/>
      <c r="K357" s="9">
        <f t="shared" si="59"/>
        <v>57.8333333333333</v>
      </c>
      <c r="L357" s="4" cm="1">
        <f t="array" ref="L357">SUMPRODUCT(($D$3:$D$572=D357)*($K$3:$K$572&gt;K357))+1</f>
        <v>2</v>
      </c>
      <c r="M357" s="4" t="s">
        <v>19</v>
      </c>
      <c r="N357" s="4"/>
    </row>
    <row r="358" ht="20" customHeight="1" spans="1:14">
      <c r="A358" s="4">
        <f t="shared" si="61"/>
        <v>356</v>
      </c>
      <c r="B358" s="4" t="str">
        <f>VLOOKUP(D358,[1]Sheet1!$E:$F,2,FALSE)</f>
        <v>松滋市卫生健康局</v>
      </c>
      <c r="C358" s="7" t="s">
        <v>800</v>
      </c>
      <c r="D358" s="4" t="s">
        <v>830</v>
      </c>
      <c r="E358" s="4" t="s">
        <v>835</v>
      </c>
      <c r="F358" s="4" t="s">
        <v>836</v>
      </c>
      <c r="G358" s="4">
        <v>1</v>
      </c>
      <c r="H358" s="4">
        <v>168.3</v>
      </c>
      <c r="I358" s="4">
        <f t="shared" si="58"/>
        <v>56.1</v>
      </c>
      <c r="J358" s="4"/>
      <c r="K358" s="9">
        <f t="shared" si="59"/>
        <v>56.1</v>
      </c>
      <c r="L358" s="4" cm="1">
        <f t="array" ref="L358">SUMPRODUCT(($D$3:$D$572=D358)*($K$3:$K$572&gt;K358))+1</f>
        <v>3</v>
      </c>
      <c r="M358" s="4" t="s">
        <v>19</v>
      </c>
      <c r="N358" s="4"/>
    </row>
    <row r="359" ht="20" customHeight="1" spans="1:14">
      <c r="A359" s="4">
        <f t="shared" si="61"/>
        <v>357</v>
      </c>
      <c r="B359" s="4" t="str">
        <f>VLOOKUP(D359,[1]Sheet1!$E:$F,2,FALSE)</f>
        <v>松滋市卫生健康局</v>
      </c>
      <c r="C359" s="7" t="s">
        <v>837</v>
      </c>
      <c r="D359" s="4" t="s">
        <v>838</v>
      </c>
      <c r="E359" s="4" t="s">
        <v>839</v>
      </c>
      <c r="F359" s="4" t="s">
        <v>840</v>
      </c>
      <c r="G359" s="4">
        <v>1</v>
      </c>
      <c r="H359" s="4">
        <v>169.3</v>
      </c>
      <c r="I359" s="4">
        <f t="shared" si="58"/>
        <v>56.4333333333333</v>
      </c>
      <c r="J359" s="4"/>
      <c r="K359" s="9">
        <f t="shared" si="59"/>
        <v>56.4333333333333</v>
      </c>
      <c r="L359" s="4" cm="1">
        <f t="array" ref="L359">SUMPRODUCT(($D$3:$D$572=D359)*($K$3:$K$572&gt;K359))+1</f>
        <v>1</v>
      </c>
      <c r="M359" s="4" t="s">
        <v>19</v>
      </c>
      <c r="N359" s="4"/>
    </row>
    <row r="360" ht="20" customHeight="1" spans="1:14">
      <c r="A360" s="4">
        <f t="shared" si="61"/>
        <v>358</v>
      </c>
      <c r="B360" s="4" t="str">
        <f>VLOOKUP(D360,[1]Sheet1!$E:$F,2,FALSE)</f>
        <v>松滋市卫生健康局</v>
      </c>
      <c r="C360" s="7" t="s">
        <v>837</v>
      </c>
      <c r="D360" s="4" t="s">
        <v>838</v>
      </c>
      <c r="E360" s="4" t="s">
        <v>841</v>
      </c>
      <c r="F360" s="4" t="s">
        <v>842</v>
      </c>
      <c r="G360" s="4">
        <v>1</v>
      </c>
      <c r="H360" s="4">
        <v>164</v>
      </c>
      <c r="I360" s="4">
        <f t="shared" si="58"/>
        <v>54.6666666666667</v>
      </c>
      <c r="J360" s="4"/>
      <c r="K360" s="9">
        <f t="shared" si="59"/>
        <v>54.6666666666667</v>
      </c>
      <c r="L360" s="4" cm="1">
        <f t="array" ref="L360">SUMPRODUCT(($D$3:$D$572=D360)*($K$3:$K$572&gt;K360))+1</f>
        <v>2</v>
      </c>
      <c r="M360" s="4" t="s">
        <v>19</v>
      </c>
      <c r="N360" s="4"/>
    </row>
    <row r="361" ht="20" customHeight="1" spans="1:14">
      <c r="A361" s="4">
        <f t="shared" si="61"/>
        <v>359</v>
      </c>
      <c r="B361" s="4" t="str">
        <f>VLOOKUP(D361,[1]Sheet1!$E:$F,2,FALSE)</f>
        <v>松滋市卫生健康局</v>
      </c>
      <c r="C361" s="7" t="s">
        <v>837</v>
      </c>
      <c r="D361" s="4" t="s">
        <v>838</v>
      </c>
      <c r="E361" s="4" t="s">
        <v>843</v>
      </c>
      <c r="F361" s="4" t="s">
        <v>844</v>
      </c>
      <c r="G361" s="4">
        <v>1</v>
      </c>
      <c r="H361" s="4">
        <v>137.2</v>
      </c>
      <c r="I361" s="4">
        <f t="shared" si="58"/>
        <v>45.7333333333333</v>
      </c>
      <c r="J361" s="4"/>
      <c r="K361" s="9">
        <f t="shared" si="59"/>
        <v>45.7333333333333</v>
      </c>
      <c r="L361" s="4" cm="1">
        <f t="array" ref="L361">SUMPRODUCT(($D$3:$D$572=D361)*($K$3:$K$572&gt;K361))+1</f>
        <v>3</v>
      </c>
      <c r="M361" s="4" t="s">
        <v>19</v>
      </c>
      <c r="N361" s="4"/>
    </row>
    <row r="362" ht="20" customHeight="1" spans="1:14">
      <c r="A362" s="4">
        <f t="shared" si="61"/>
        <v>360</v>
      </c>
      <c r="B362" s="4" t="str">
        <f>VLOOKUP(D362,[1]Sheet1!$E:$F,2,FALSE)</f>
        <v>松滋市卫生健康局</v>
      </c>
      <c r="C362" s="7" t="s">
        <v>845</v>
      </c>
      <c r="D362" s="4" t="s">
        <v>846</v>
      </c>
      <c r="E362" s="4" t="s">
        <v>847</v>
      </c>
      <c r="F362" s="4" t="s">
        <v>848</v>
      </c>
      <c r="G362" s="4">
        <v>1</v>
      </c>
      <c r="H362" s="4">
        <v>154.1</v>
      </c>
      <c r="I362" s="4">
        <f t="shared" si="58"/>
        <v>51.3666666666667</v>
      </c>
      <c r="J362" s="4"/>
      <c r="K362" s="9">
        <f t="shared" si="59"/>
        <v>51.3666666666667</v>
      </c>
      <c r="L362" s="4" cm="1">
        <f t="array" ref="L362">SUMPRODUCT(($D$3:$D$572=D362)*($K$3:$K$572&gt;K362))+1</f>
        <v>1</v>
      </c>
      <c r="M362" s="4" t="s">
        <v>19</v>
      </c>
      <c r="N362" s="4"/>
    </row>
    <row r="363" ht="20" customHeight="1" spans="1:14">
      <c r="A363" s="4">
        <f t="shared" si="61"/>
        <v>361</v>
      </c>
      <c r="B363" s="4" t="str">
        <f>VLOOKUP(D363,[1]Sheet1!$E:$F,2,FALSE)</f>
        <v>松滋市卫生健康局</v>
      </c>
      <c r="C363" s="7" t="s">
        <v>845</v>
      </c>
      <c r="D363" s="4" t="s">
        <v>846</v>
      </c>
      <c r="E363" s="4" t="s">
        <v>849</v>
      </c>
      <c r="F363" s="4" t="s">
        <v>850</v>
      </c>
      <c r="G363" s="4">
        <v>1</v>
      </c>
      <c r="H363" s="4">
        <v>152.1</v>
      </c>
      <c r="I363" s="4">
        <f t="shared" si="58"/>
        <v>50.7</v>
      </c>
      <c r="J363" s="4"/>
      <c r="K363" s="9">
        <f t="shared" si="59"/>
        <v>50.7</v>
      </c>
      <c r="L363" s="4" cm="1">
        <f t="array" ref="L363">SUMPRODUCT(($D$3:$D$572=D363)*($K$3:$K$572&gt;K363))+1</f>
        <v>2</v>
      </c>
      <c r="M363" s="4" t="s">
        <v>19</v>
      </c>
      <c r="N363" s="4"/>
    </row>
    <row r="364" ht="20" customHeight="1" spans="1:14">
      <c r="A364" s="4">
        <f t="shared" ref="A364:A373" si="62">ROW()-2</f>
        <v>362</v>
      </c>
      <c r="B364" s="4" t="str">
        <f>VLOOKUP(D364,[1]Sheet1!$E:$F,2,FALSE)</f>
        <v>松滋市卫生健康局</v>
      </c>
      <c r="C364" s="7" t="s">
        <v>845</v>
      </c>
      <c r="D364" s="4" t="s">
        <v>846</v>
      </c>
      <c r="E364" s="4" t="s">
        <v>851</v>
      </c>
      <c r="F364" s="4" t="s">
        <v>852</v>
      </c>
      <c r="G364" s="4">
        <v>1</v>
      </c>
      <c r="H364" s="4">
        <v>151.8</v>
      </c>
      <c r="I364" s="4">
        <f t="shared" si="58"/>
        <v>50.6</v>
      </c>
      <c r="J364" s="4"/>
      <c r="K364" s="9">
        <f t="shared" si="59"/>
        <v>50.6</v>
      </c>
      <c r="L364" s="4" cm="1">
        <f t="array" ref="L364">SUMPRODUCT(($D$3:$D$572=D364)*($K$3:$K$572&gt;K364))+1</f>
        <v>3</v>
      </c>
      <c r="M364" s="4" t="s">
        <v>30</v>
      </c>
      <c r="N364" s="4"/>
    </row>
    <row r="365" ht="20" customHeight="1" spans="1:14">
      <c r="A365" s="4">
        <f t="shared" si="62"/>
        <v>363</v>
      </c>
      <c r="B365" s="4" t="str">
        <f>VLOOKUP(D365,[1]Sheet1!$E:$F,2,FALSE)</f>
        <v>松滋市卫生健康局</v>
      </c>
      <c r="C365" s="7" t="s">
        <v>845</v>
      </c>
      <c r="D365" s="4" t="s">
        <v>846</v>
      </c>
      <c r="E365" s="4" t="s">
        <v>853</v>
      </c>
      <c r="F365" s="4" t="s">
        <v>854</v>
      </c>
      <c r="G365" s="4">
        <v>1</v>
      </c>
      <c r="H365" s="4">
        <v>147.4</v>
      </c>
      <c r="I365" s="4">
        <f t="shared" si="58"/>
        <v>49.1333333333333</v>
      </c>
      <c r="J365" s="4"/>
      <c r="K365" s="9">
        <f t="shared" si="59"/>
        <v>49.1333333333333</v>
      </c>
      <c r="L365" s="4" cm="1">
        <f t="array" ref="L365">SUMPRODUCT(($D$3:$D$572=D365)*($K$3:$K$572&gt;K365))+1</f>
        <v>4</v>
      </c>
      <c r="M365" s="4" t="s">
        <v>39</v>
      </c>
      <c r="N365" s="4"/>
    </row>
    <row r="366" ht="20" customHeight="1" spans="1:14">
      <c r="A366" s="4">
        <f t="shared" si="62"/>
        <v>364</v>
      </c>
      <c r="B366" s="4" t="str">
        <f>VLOOKUP(D366,[1]Sheet1!$E:$F,2,FALSE)</f>
        <v>松滋市卫生健康局</v>
      </c>
      <c r="C366" s="7" t="s">
        <v>845</v>
      </c>
      <c r="D366" s="4" t="s">
        <v>855</v>
      </c>
      <c r="E366" s="4" t="s">
        <v>856</v>
      </c>
      <c r="F366" s="4" t="s">
        <v>857</v>
      </c>
      <c r="G366" s="4">
        <v>1</v>
      </c>
      <c r="H366" s="4">
        <v>175.5</v>
      </c>
      <c r="I366" s="4">
        <f t="shared" si="58"/>
        <v>58.5</v>
      </c>
      <c r="J366" s="4"/>
      <c r="K366" s="9">
        <f t="shared" si="59"/>
        <v>58.5</v>
      </c>
      <c r="L366" s="4" cm="1">
        <f t="array" ref="L366">SUMPRODUCT(($D$3:$D$572=D366)*($K$3:$K$572&gt;K366))+1</f>
        <v>1</v>
      </c>
      <c r="M366" s="4" t="s">
        <v>19</v>
      </c>
      <c r="N366" s="4"/>
    </row>
    <row r="367" ht="20" customHeight="1" spans="1:14">
      <c r="A367" s="4">
        <f t="shared" si="62"/>
        <v>365</v>
      </c>
      <c r="B367" s="4" t="str">
        <f>VLOOKUP(D367,[1]Sheet1!$E:$F,2,FALSE)</f>
        <v>松滋市卫生健康局</v>
      </c>
      <c r="C367" s="7" t="s">
        <v>845</v>
      </c>
      <c r="D367" s="4" t="s">
        <v>855</v>
      </c>
      <c r="E367" s="4" t="s">
        <v>858</v>
      </c>
      <c r="F367" s="4" t="s">
        <v>859</v>
      </c>
      <c r="G367" s="4">
        <v>1</v>
      </c>
      <c r="H367" s="4">
        <v>172.3</v>
      </c>
      <c r="I367" s="4">
        <f t="shared" si="58"/>
        <v>57.4333333333333</v>
      </c>
      <c r="J367" s="4"/>
      <c r="K367" s="9">
        <f t="shared" si="59"/>
        <v>57.4333333333333</v>
      </c>
      <c r="L367" s="4" cm="1">
        <f t="array" ref="L367">SUMPRODUCT(($D$3:$D$572=D367)*($K$3:$K$572&gt;K367))+1</f>
        <v>2</v>
      </c>
      <c r="M367" s="4" t="s">
        <v>30</v>
      </c>
      <c r="N367" s="4"/>
    </row>
    <row r="368" ht="20" customHeight="1" spans="1:14">
      <c r="A368" s="4">
        <f t="shared" si="62"/>
        <v>366</v>
      </c>
      <c r="B368" s="4" t="str">
        <f>VLOOKUP(D368,[1]Sheet1!$E:$F,2,FALSE)</f>
        <v>松滋市卫生健康局</v>
      </c>
      <c r="C368" s="7" t="s">
        <v>845</v>
      </c>
      <c r="D368" s="4" t="s">
        <v>855</v>
      </c>
      <c r="E368" s="4" t="s">
        <v>860</v>
      </c>
      <c r="F368" s="4" t="s">
        <v>861</v>
      </c>
      <c r="G368" s="4">
        <v>1</v>
      </c>
      <c r="H368" s="4">
        <v>169.8</v>
      </c>
      <c r="I368" s="4">
        <f t="shared" si="58"/>
        <v>56.6</v>
      </c>
      <c r="J368" s="4"/>
      <c r="K368" s="9">
        <f t="shared" si="59"/>
        <v>56.6</v>
      </c>
      <c r="L368" s="4" cm="1">
        <f t="array" ref="L368">SUMPRODUCT(($D$3:$D$572=D368)*($K$3:$K$572&gt;K368))+1</f>
        <v>3</v>
      </c>
      <c r="M368" s="4" t="s">
        <v>30</v>
      </c>
      <c r="N368" s="4"/>
    </row>
    <row r="369" ht="20" customHeight="1" spans="1:14">
      <c r="A369" s="4">
        <f t="shared" si="62"/>
        <v>367</v>
      </c>
      <c r="B369" s="4" t="str">
        <f>VLOOKUP(D369,[1]Sheet1!$E:$F,2,FALSE)</f>
        <v>松滋市卫生健康局</v>
      </c>
      <c r="C369" s="7" t="s">
        <v>845</v>
      </c>
      <c r="D369" s="4" t="s">
        <v>855</v>
      </c>
      <c r="E369" s="4" t="s">
        <v>862</v>
      </c>
      <c r="F369" s="4" t="s">
        <v>863</v>
      </c>
      <c r="G369" s="4">
        <v>1</v>
      </c>
      <c r="H369" s="4">
        <v>168.4</v>
      </c>
      <c r="I369" s="4">
        <f t="shared" si="58"/>
        <v>56.1333333333333</v>
      </c>
      <c r="J369" s="4"/>
      <c r="K369" s="9">
        <f t="shared" si="59"/>
        <v>56.1333333333333</v>
      </c>
      <c r="L369" s="4" cm="1">
        <f t="array" ref="L369">SUMPRODUCT(($D$3:$D$572=D369)*($K$3:$K$572&gt;K369))+1</f>
        <v>4</v>
      </c>
      <c r="M369" s="4" t="s">
        <v>39</v>
      </c>
      <c r="N369" s="4"/>
    </row>
    <row r="370" ht="20" customHeight="1" spans="1:14">
      <c r="A370" s="4">
        <f t="shared" si="62"/>
        <v>368</v>
      </c>
      <c r="B370" s="4" t="str">
        <f>VLOOKUP(D370,[1]Sheet1!$E:$F,2,FALSE)</f>
        <v>松滋市卫生健康局</v>
      </c>
      <c r="C370" s="7" t="s">
        <v>845</v>
      </c>
      <c r="D370" s="4" t="s">
        <v>855</v>
      </c>
      <c r="E370" s="4" t="s">
        <v>864</v>
      </c>
      <c r="F370" s="4" t="s">
        <v>865</v>
      </c>
      <c r="G370" s="4">
        <v>1</v>
      </c>
      <c r="H370" s="4">
        <v>166.1</v>
      </c>
      <c r="I370" s="4">
        <f t="shared" si="58"/>
        <v>55.3666666666667</v>
      </c>
      <c r="J370" s="4"/>
      <c r="K370" s="9">
        <f t="shared" si="59"/>
        <v>55.3666666666667</v>
      </c>
      <c r="L370" s="4" cm="1">
        <f t="array" ref="L370">SUMPRODUCT(($D$3:$D$572=D370)*($K$3:$K$572&gt;K370))+1</f>
        <v>5</v>
      </c>
      <c r="M370" s="4" t="s">
        <v>39</v>
      </c>
      <c r="N370" s="4"/>
    </row>
    <row r="371" ht="20" customHeight="1" spans="1:14">
      <c r="A371" s="4">
        <f t="shared" si="62"/>
        <v>369</v>
      </c>
      <c r="B371" s="4" t="str">
        <f>VLOOKUP(D371,[1]Sheet1!$E:$F,2,FALSE)</f>
        <v>松滋市卫生健康局</v>
      </c>
      <c r="C371" s="7" t="s">
        <v>845</v>
      </c>
      <c r="D371" s="4" t="s">
        <v>866</v>
      </c>
      <c r="E371" s="4" t="s">
        <v>867</v>
      </c>
      <c r="F371" s="4" t="s">
        <v>868</v>
      </c>
      <c r="G371" s="4">
        <v>1</v>
      </c>
      <c r="H371" s="4">
        <v>142.1</v>
      </c>
      <c r="I371" s="4">
        <f t="shared" si="58"/>
        <v>47.3666666666667</v>
      </c>
      <c r="J371" s="4"/>
      <c r="K371" s="9">
        <f t="shared" si="59"/>
        <v>47.3666666666667</v>
      </c>
      <c r="L371" s="4" cm="1">
        <f t="array" ref="L371">SUMPRODUCT(($D$3:$D$572=D371)*($K$3:$K$572&gt;K371))+1</f>
        <v>1</v>
      </c>
      <c r="M371" s="4" t="s">
        <v>19</v>
      </c>
      <c r="N371" s="4"/>
    </row>
    <row r="372" ht="20" customHeight="1" spans="1:14">
      <c r="A372" s="4">
        <f t="shared" si="62"/>
        <v>370</v>
      </c>
      <c r="B372" s="4" t="str">
        <f>VLOOKUP(D372,[1]Sheet1!$E:$F,2,FALSE)</f>
        <v>松滋市卫生健康局</v>
      </c>
      <c r="C372" s="7" t="s">
        <v>845</v>
      </c>
      <c r="D372" s="4" t="s">
        <v>866</v>
      </c>
      <c r="E372" s="4" t="s">
        <v>869</v>
      </c>
      <c r="F372" s="4" t="s">
        <v>870</v>
      </c>
      <c r="G372" s="4">
        <v>1</v>
      </c>
      <c r="H372" s="4">
        <v>136</v>
      </c>
      <c r="I372" s="4">
        <f t="shared" si="58"/>
        <v>45.3333333333333</v>
      </c>
      <c r="J372" s="4"/>
      <c r="K372" s="9">
        <f t="shared" si="59"/>
        <v>45.3333333333333</v>
      </c>
      <c r="L372" s="4" cm="1">
        <f t="array" ref="L372">SUMPRODUCT(($D$3:$D$572=D372)*($K$3:$K$572&gt;K372))+1</f>
        <v>2</v>
      </c>
      <c r="M372" s="4" t="s">
        <v>19</v>
      </c>
      <c r="N372" s="4"/>
    </row>
    <row r="373" ht="20" customHeight="1" spans="1:14">
      <c r="A373" s="4">
        <f t="shared" si="62"/>
        <v>371</v>
      </c>
      <c r="B373" s="4" t="str">
        <f>VLOOKUP(D373,[1]Sheet1!$E:$F,2,FALSE)</f>
        <v>松滋市卫生健康局</v>
      </c>
      <c r="C373" s="7" t="s">
        <v>845</v>
      </c>
      <c r="D373" s="4" t="s">
        <v>866</v>
      </c>
      <c r="E373" s="4" t="s">
        <v>871</v>
      </c>
      <c r="F373" s="4" t="s">
        <v>872</v>
      </c>
      <c r="G373" s="4">
        <v>1</v>
      </c>
      <c r="H373" s="4">
        <v>129.5</v>
      </c>
      <c r="I373" s="4">
        <f t="shared" si="58"/>
        <v>43.1666666666667</v>
      </c>
      <c r="J373" s="4"/>
      <c r="K373" s="9">
        <f t="shared" si="59"/>
        <v>43.1666666666667</v>
      </c>
      <c r="L373" s="4" cm="1">
        <f t="array" ref="L373">SUMPRODUCT(($D$3:$D$572=D373)*($K$3:$K$572&gt;K373))+1</f>
        <v>3</v>
      </c>
      <c r="M373" s="4" t="s">
        <v>19</v>
      </c>
      <c r="N373" s="4"/>
    </row>
    <row r="374" ht="20" customHeight="1" spans="1:14">
      <c r="A374" s="4">
        <f t="shared" ref="A374:A383" si="63">ROW()-2</f>
        <v>372</v>
      </c>
      <c r="B374" s="4" t="str">
        <f>VLOOKUP(D374,[1]Sheet1!$E:$F,2,FALSE)</f>
        <v>松滋市卫生健康局</v>
      </c>
      <c r="C374" s="7" t="s">
        <v>873</v>
      </c>
      <c r="D374" s="4" t="s">
        <v>874</v>
      </c>
      <c r="E374" s="4" t="s">
        <v>875</v>
      </c>
      <c r="F374" s="4" t="s">
        <v>876</v>
      </c>
      <c r="G374" s="4">
        <v>1</v>
      </c>
      <c r="H374" s="4">
        <v>171.5</v>
      </c>
      <c r="I374" s="4">
        <f t="shared" si="58"/>
        <v>57.1666666666667</v>
      </c>
      <c r="J374" s="4"/>
      <c r="K374" s="9">
        <f t="shared" si="59"/>
        <v>57.1666666666667</v>
      </c>
      <c r="L374" s="4" cm="1">
        <f t="array" ref="L374">SUMPRODUCT(($D$3:$D$572=D374)*($K$3:$K$572&gt;K374))+1</f>
        <v>1</v>
      </c>
      <c r="M374" s="4" t="s">
        <v>19</v>
      </c>
      <c r="N374" s="4"/>
    </row>
    <row r="375" ht="20" customHeight="1" spans="1:14">
      <c r="A375" s="4">
        <f t="shared" si="63"/>
        <v>373</v>
      </c>
      <c r="B375" s="4" t="str">
        <f>VLOOKUP(D375,[1]Sheet1!$E:$F,2,FALSE)</f>
        <v>松滋市卫生健康局</v>
      </c>
      <c r="C375" s="7" t="s">
        <v>873</v>
      </c>
      <c r="D375" s="4" t="s">
        <v>874</v>
      </c>
      <c r="E375" s="4" t="s">
        <v>877</v>
      </c>
      <c r="F375" s="4" t="s">
        <v>878</v>
      </c>
      <c r="G375" s="4">
        <v>1</v>
      </c>
      <c r="H375" s="4">
        <v>157</v>
      </c>
      <c r="I375" s="4">
        <f t="shared" si="58"/>
        <v>52.3333333333333</v>
      </c>
      <c r="J375" s="4"/>
      <c r="K375" s="9">
        <f t="shared" si="59"/>
        <v>52.3333333333333</v>
      </c>
      <c r="L375" s="4" cm="1">
        <f t="array" ref="L375">SUMPRODUCT(($D$3:$D$572=D375)*($K$3:$K$572&gt;K375))+1</f>
        <v>2</v>
      </c>
      <c r="M375" s="4" t="s">
        <v>19</v>
      </c>
      <c r="N375" s="4"/>
    </row>
    <row r="376" ht="20" customHeight="1" spans="1:14">
      <c r="A376" s="4">
        <f t="shared" si="63"/>
        <v>374</v>
      </c>
      <c r="B376" s="4" t="str">
        <f>VLOOKUP(D376,[1]Sheet1!$E:$F,2,FALSE)</f>
        <v>松滋市卫生健康局</v>
      </c>
      <c r="C376" s="7" t="s">
        <v>873</v>
      </c>
      <c r="D376" s="4" t="s">
        <v>874</v>
      </c>
      <c r="E376" s="4" t="s">
        <v>879</v>
      </c>
      <c r="F376" s="4" t="s">
        <v>880</v>
      </c>
      <c r="G376" s="4">
        <v>1</v>
      </c>
      <c r="H376" s="4">
        <v>153</v>
      </c>
      <c r="I376" s="4">
        <f t="shared" si="58"/>
        <v>51</v>
      </c>
      <c r="J376" s="4"/>
      <c r="K376" s="9">
        <f t="shared" si="59"/>
        <v>51</v>
      </c>
      <c r="L376" s="4" cm="1">
        <f t="array" ref="L376">SUMPRODUCT(($D$3:$D$572=D376)*($K$3:$K$572&gt;K376))+1</f>
        <v>3</v>
      </c>
      <c r="M376" s="4" t="s">
        <v>19</v>
      </c>
      <c r="N376" s="4"/>
    </row>
    <row r="377" ht="20" customHeight="1" spans="1:14">
      <c r="A377" s="4">
        <f t="shared" si="63"/>
        <v>375</v>
      </c>
      <c r="B377" s="4" t="str">
        <f>VLOOKUP(D377,[1]Sheet1!$E:$F,2,FALSE)</f>
        <v>松滋市卫生健康局</v>
      </c>
      <c r="C377" s="7" t="s">
        <v>873</v>
      </c>
      <c r="D377" s="4" t="s">
        <v>881</v>
      </c>
      <c r="E377" s="4" t="s">
        <v>882</v>
      </c>
      <c r="F377" s="4" t="s">
        <v>883</v>
      </c>
      <c r="G377" s="4">
        <v>1</v>
      </c>
      <c r="H377" s="4">
        <v>159.4</v>
      </c>
      <c r="I377" s="4">
        <f t="shared" si="58"/>
        <v>53.1333333333333</v>
      </c>
      <c r="J377" s="4"/>
      <c r="K377" s="9">
        <f t="shared" si="59"/>
        <v>53.1333333333333</v>
      </c>
      <c r="L377" s="4" cm="1">
        <f t="array" ref="L377">SUMPRODUCT(($D$3:$D$572=D377)*($K$3:$K$572&gt;K377))+1</f>
        <v>1</v>
      </c>
      <c r="M377" s="4" t="s">
        <v>19</v>
      </c>
      <c r="N377" s="4"/>
    </row>
    <row r="378" ht="20" customHeight="1" spans="1:14">
      <c r="A378" s="4">
        <f t="shared" si="63"/>
        <v>376</v>
      </c>
      <c r="B378" s="4" t="str">
        <f>VLOOKUP(D378,[1]Sheet1!$E:$F,2,FALSE)</f>
        <v>松滋市卫生健康局</v>
      </c>
      <c r="C378" s="7" t="s">
        <v>873</v>
      </c>
      <c r="D378" s="4" t="s">
        <v>881</v>
      </c>
      <c r="E378" s="4" t="s">
        <v>884</v>
      </c>
      <c r="F378" s="4" t="s">
        <v>885</v>
      </c>
      <c r="G378" s="4">
        <v>1</v>
      </c>
      <c r="H378" s="4">
        <v>151.6</v>
      </c>
      <c r="I378" s="4">
        <f t="shared" si="58"/>
        <v>50.5333333333333</v>
      </c>
      <c r="J378" s="4"/>
      <c r="K378" s="9">
        <f t="shared" si="59"/>
        <v>50.5333333333333</v>
      </c>
      <c r="L378" s="4" cm="1">
        <f t="array" ref="L378">SUMPRODUCT(($D$3:$D$572=D378)*($K$3:$K$572&gt;K378))+1</f>
        <v>2</v>
      </c>
      <c r="M378" s="4" t="s">
        <v>30</v>
      </c>
      <c r="N378" s="4"/>
    </row>
    <row r="379" ht="20" customHeight="1" spans="1:14">
      <c r="A379" s="4">
        <f t="shared" si="63"/>
        <v>377</v>
      </c>
      <c r="B379" s="4" t="str">
        <f>VLOOKUP(D379,[1]Sheet1!$E:$F,2,FALSE)</f>
        <v>松滋市卫生健康局</v>
      </c>
      <c r="C379" s="7" t="s">
        <v>873</v>
      </c>
      <c r="D379" s="4" t="s">
        <v>881</v>
      </c>
      <c r="E379" s="4" t="s">
        <v>886</v>
      </c>
      <c r="F379" s="4" t="s">
        <v>887</v>
      </c>
      <c r="G379" s="4">
        <v>1</v>
      </c>
      <c r="H379" s="4">
        <v>136.4</v>
      </c>
      <c r="I379" s="4">
        <f t="shared" si="58"/>
        <v>45.4666666666667</v>
      </c>
      <c r="J379" s="4"/>
      <c r="K379" s="9">
        <f t="shared" si="59"/>
        <v>45.4666666666667</v>
      </c>
      <c r="L379" s="4" cm="1">
        <f t="array" ref="L379">SUMPRODUCT(($D$3:$D$572=D379)*($K$3:$K$572&gt;K379))+1</f>
        <v>3</v>
      </c>
      <c r="M379" s="4" t="s">
        <v>19</v>
      </c>
      <c r="N379" s="4"/>
    </row>
    <row r="380" ht="20" customHeight="1" spans="1:14">
      <c r="A380" s="4">
        <f t="shared" si="63"/>
        <v>378</v>
      </c>
      <c r="B380" s="4" t="str">
        <f>VLOOKUP(D380,[1]Sheet1!$E:$F,2,FALSE)</f>
        <v>松滋市卫生健康局</v>
      </c>
      <c r="C380" s="7" t="s">
        <v>873</v>
      </c>
      <c r="D380" s="4" t="s">
        <v>881</v>
      </c>
      <c r="E380" s="4" t="s">
        <v>888</v>
      </c>
      <c r="F380" s="4" t="s">
        <v>889</v>
      </c>
      <c r="G380" s="4">
        <v>1</v>
      </c>
      <c r="H380" s="4">
        <v>130.8</v>
      </c>
      <c r="I380" s="4">
        <f t="shared" si="58"/>
        <v>43.6</v>
      </c>
      <c r="J380" s="4"/>
      <c r="K380" s="9">
        <f t="shared" si="59"/>
        <v>43.6</v>
      </c>
      <c r="L380" s="4" cm="1">
        <f t="array" ref="L380">SUMPRODUCT(($D$3:$D$572=D380)*($K$3:$K$572&gt;K380))+1</f>
        <v>4</v>
      </c>
      <c r="M380" s="4" t="s">
        <v>39</v>
      </c>
      <c r="N380" s="4"/>
    </row>
    <row r="381" ht="20" customHeight="1" spans="1:14">
      <c r="A381" s="4">
        <f t="shared" si="63"/>
        <v>379</v>
      </c>
      <c r="B381" s="4" t="str">
        <f>VLOOKUP(D381,[1]Sheet1!$E:$F,2,FALSE)</f>
        <v>松滋市卫生健康局</v>
      </c>
      <c r="C381" s="7" t="s">
        <v>890</v>
      </c>
      <c r="D381" s="4" t="s">
        <v>891</v>
      </c>
      <c r="E381" s="4" t="s">
        <v>892</v>
      </c>
      <c r="F381" s="4" t="s">
        <v>893</v>
      </c>
      <c r="G381" s="4">
        <v>1</v>
      </c>
      <c r="H381" s="4">
        <v>154.4</v>
      </c>
      <c r="I381" s="4">
        <f t="shared" si="58"/>
        <v>51.4666666666667</v>
      </c>
      <c r="J381" s="4"/>
      <c r="K381" s="9">
        <f t="shared" si="59"/>
        <v>51.4666666666667</v>
      </c>
      <c r="L381" s="4" cm="1">
        <f t="array" ref="L381">SUMPRODUCT(($D$3:$D$572=D381)*($K$3:$K$572&gt;K381))+1</f>
        <v>1</v>
      </c>
      <c r="M381" s="4" t="s">
        <v>19</v>
      </c>
      <c r="N381" s="4"/>
    </row>
    <row r="382" ht="20" customHeight="1" spans="1:14">
      <c r="A382" s="4">
        <f t="shared" si="63"/>
        <v>380</v>
      </c>
      <c r="B382" s="4" t="str">
        <f>VLOOKUP(D382,[1]Sheet1!$E:$F,2,FALSE)</f>
        <v>松滋市卫生健康局</v>
      </c>
      <c r="C382" s="7" t="s">
        <v>890</v>
      </c>
      <c r="D382" s="4" t="s">
        <v>891</v>
      </c>
      <c r="E382" s="4" t="s">
        <v>894</v>
      </c>
      <c r="F382" s="4" t="s">
        <v>895</v>
      </c>
      <c r="G382" s="4">
        <v>1</v>
      </c>
      <c r="H382" s="4">
        <v>151.1</v>
      </c>
      <c r="I382" s="4">
        <f t="shared" si="58"/>
        <v>50.3666666666667</v>
      </c>
      <c r="J382" s="4"/>
      <c r="K382" s="9">
        <f t="shared" si="59"/>
        <v>50.3666666666667</v>
      </c>
      <c r="L382" s="4" cm="1">
        <f t="array" ref="L382">SUMPRODUCT(($D$3:$D$572=D382)*($K$3:$K$572&gt;K382))+1</f>
        <v>2</v>
      </c>
      <c r="M382" s="4" t="s">
        <v>19</v>
      </c>
      <c r="N382" s="4"/>
    </row>
    <row r="383" ht="20" customHeight="1" spans="1:14">
      <c r="A383" s="4">
        <f t="shared" si="63"/>
        <v>381</v>
      </c>
      <c r="B383" s="4" t="str">
        <f>VLOOKUP(D383,[1]Sheet1!$E:$F,2,FALSE)</f>
        <v>松滋市卫生健康局</v>
      </c>
      <c r="C383" s="7" t="s">
        <v>890</v>
      </c>
      <c r="D383" s="4" t="s">
        <v>891</v>
      </c>
      <c r="E383" s="4" t="s">
        <v>896</v>
      </c>
      <c r="F383" s="4" t="s">
        <v>897</v>
      </c>
      <c r="G383" s="4">
        <v>1</v>
      </c>
      <c r="H383" s="4">
        <v>110.9</v>
      </c>
      <c r="I383" s="4">
        <f t="shared" si="58"/>
        <v>36.9666666666667</v>
      </c>
      <c r="J383" s="4"/>
      <c r="K383" s="9">
        <f t="shared" si="59"/>
        <v>36.9666666666667</v>
      </c>
      <c r="L383" s="4" cm="1">
        <f t="array" ref="L383">SUMPRODUCT(($D$3:$D$572=D383)*($K$3:$K$572&gt;K383))+1</f>
        <v>3</v>
      </c>
      <c r="M383" s="4" t="s">
        <v>19</v>
      </c>
      <c r="N383" s="4"/>
    </row>
    <row r="384" ht="20" customHeight="1" spans="1:14">
      <c r="A384" s="4">
        <f t="shared" ref="A384:A393" si="64">ROW()-2</f>
        <v>382</v>
      </c>
      <c r="B384" s="4" t="str">
        <f>VLOOKUP(D384,[1]Sheet1!$E:$F,2,FALSE)</f>
        <v>松滋市卫生健康局</v>
      </c>
      <c r="C384" s="7" t="s">
        <v>890</v>
      </c>
      <c r="D384" s="4" t="s">
        <v>898</v>
      </c>
      <c r="E384" s="4" t="s">
        <v>899</v>
      </c>
      <c r="F384" s="4" t="s">
        <v>900</v>
      </c>
      <c r="G384" s="4">
        <v>1</v>
      </c>
      <c r="H384" s="4">
        <v>136.6</v>
      </c>
      <c r="I384" s="4">
        <f t="shared" si="58"/>
        <v>45.5333333333333</v>
      </c>
      <c r="J384" s="4"/>
      <c r="K384" s="9">
        <f t="shared" si="59"/>
        <v>45.5333333333333</v>
      </c>
      <c r="L384" s="4" cm="1">
        <f t="array" ref="L384">SUMPRODUCT(($D$3:$D$572=D384)*($K$3:$K$572&gt;K384))+1</f>
        <v>1</v>
      </c>
      <c r="M384" s="4" t="s">
        <v>19</v>
      </c>
      <c r="N384" s="4"/>
    </row>
    <row r="385" ht="20" customHeight="1" spans="1:14">
      <c r="A385" s="4">
        <f t="shared" si="64"/>
        <v>383</v>
      </c>
      <c r="B385" s="4" t="str">
        <f>VLOOKUP(D385,[1]Sheet1!$E:$F,2,FALSE)</f>
        <v>松滋市卫生健康局</v>
      </c>
      <c r="C385" s="7" t="s">
        <v>890</v>
      </c>
      <c r="D385" s="4" t="s">
        <v>898</v>
      </c>
      <c r="E385" s="4" t="s">
        <v>901</v>
      </c>
      <c r="F385" s="4" t="s">
        <v>902</v>
      </c>
      <c r="G385" s="4">
        <v>1</v>
      </c>
      <c r="H385" s="4">
        <v>134.2</v>
      </c>
      <c r="I385" s="4">
        <f t="shared" si="58"/>
        <v>44.7333333333333</v>
      </c>
      <c r="J385" s="4"/>
      <c r="K385" s="9">
        <f t="shared" si="59"/>
        <v>44.7333333333333</v>
      </c>
      <c r="L385" s="4" cm="1">
        <f t="array" ref="L385">SUMPRODUCT(($D$3:$D$572=D385)*($K$3:$K$572&gt;K385))+1</f>
        <v>2</v>
      </c>
      <c r="M385" s="4" t="s">
        <v>19</v>
      </c>
      <c r="N385" s="4"/>
    </row>
    <row r="386" ht="20" customHeight="1" spans="1:14">
      <c r="A386" s="4">
        <f t="shared" si="64"/>
        <v>384</v>
      </c>
      <c r="B386" s="4" t="str">
        <f>VLOOKUP(D386,[1]Sheet1!$E:$F,2,FALSE)</f>
        <v>松滋市卫生健康局</v>
      </c>
      <c r="C386" s="7" t="s">
        <v>890</v>
      </c>
      <c r="D386" s="4" t="s">
        <v>898</v>
      </c>
      <c r="E386" s="4" t="s">
        <v>903</v>
      </c>
      <c r="F386" s="4" t="s">
        <v>904</v>
      </c>
      <c r="G386" s="4">
        <v>1</v>
      </c>
      <c r="H386" s="4">
        <v>121.1</v>
      </c>
      <c r="I386" s="4">
        <f t="shared" si="58"/>
        <v>40.3666666666667</v>
      </c>
      <c r="J386" s="4"/>
      <c r="K386" s="9">
        <f t="shared" si="59"/>
        <v>40.3666666666667</v>
      </c>
      <c r="L386" s="4" cm="1">
        <f t="array" ref="L386">SUMPRODUCT(($D$3:$D$572=D386)*($K$3:$K$572&gt;K386))+1</f>
        <v>3</v>
      </c>
      <c r="M386" s="4" t="s">
        <v>19</v>
      </c>
      <c r="N386" s="4"/>
    </row>
    <row r="387" ht="20" customHeight="1" spans="1:14">
      <c r="A387" s="4">
        <f t="shared" si="64"/>
        <v>385</v>
      </c>
      <c r="B387" s="4" t="str">
        <f>VLOOKUP(D387,[1]Sheet1!$E:$F,2,FALSE)</f>
        <v>松滋市卫生健康局</v>
      </c>
      <c r="C387" s="7" t="s">
        <v>905</v>
      </c>
      <c r="D387" s="4" t="s">
        <v>906</v>
      </c>
      <c r="E387" s="4" t="s">
        <v>907</v>
      </c>
      <c r="F387" s="4" t="s">
        <v>908</v>
      </c>
      <c r="G387" s="4">
        <v>1</v>
      </c>
      <c r="H387" s="4">
        <v>178.6</v>
      </c>
      <c r="I387" s="4">
        <f t="shared" si="58"/>
        <v>59.5333333333333</v>
      </c>
      <c r="J387" s="4"/>
      <c r="K387" s="9">
        <f t="shared" si="59"/>
        <v>59.5333333333333</v>
      </c>
      <c r="L387" s="4" cm="1">
        <f t="array" ref="L387">SUMPRODUCT(($D$3:$D$572=D387)*($K$3:$K$572&gt;K387))+1</f>
        <v>1</v>
      </c>
      <c r="M387" s="4" t="s">
        <v>19</v>
      </c>
      <c r="N387" s="4"/>
    </row>
    <row r="388" ht="20" customHeight="1" spans="1:14">
      <c r="A388" s="4">
        <f t="shared" si="64"/>
        <v>386</v>
      </c>
      <c r="B388" s="4" t="str">
        <f>VLOOKUP(D388,[1]Sheet1!$E:$F,2,FALSE)</f>
        <v>松滋市卫生健康局</v>
      </c>
      <c r="C388" s="7" t="s">
        <v>905</v>
      </c>
      <c r="D388" s="4" t="s">
        <v>906</v>
      </c>
      <c r="E388" s="4" t="s">
        <v>909</v>
      </c>
      <c r="F388" s="4" t="s">
        <v>910</v>
      </c>
      <c r="G388" s="4">
        <v>1</v>
      </c>
      <c r="H388" s="4">
        <v>145.6</v>
      </c>
      <c r="I388" s="4">
        <f t="shared" si="58"/>
        <v>48.5333333333333</v>
      </c>
      <c r="J388" s="4"/>
      <c r="K388" s="9">
        <f t="shared" si="59"/>
        <v>48.5333333333333</v>
      </c>
      <c r="L388" s="4" cm="1">
        <f t="array" ref="L388">SUMPRODUCT(($D$3:$D$572=D388)*($K$3:$K$572&gt;K388))+1</f>
        <v>2</v>
      </c>
      <c r="M388" s="4" t="s">
        <v>19</v>
      </c>
      <c r="N388" s="4"/>
    </row>
    <row r="389" ht="20" customHeight="1" spans="1:14">
      <c r="A389" s="4">
        <f t="shared" si="64"/>
        <v>387</v>
      </c>
      <c r="B389" s="4" t="str">
        <f>VLOOKUP(D389,[1]Sheet1!$E:$F,2,FALSE)</f>
        <v>松滋市卫生健康局</v>
      </c>
      <c r="C389" s="7" t="s">
        <v>905</v>
      </c>
      <c r="D389" s="4" t="s">
        <v>906</v>
      </c>
      <c r="E389" s="4" t="s">
        <v>911</v>
      </c>
      <c r="F389" s="4" t="s">
        <v>912</v>
      </c>
      <c r="G389" s="4">
        <v>1</v>
      </c>
      <c r="H389" s="4">
        <v>139.9</v>
      </c>
      <c r="I389" s="4">
        <f t="shared" si="58"/>
        <v>46.6333333333333</v>
      </c>
      <c r="J389" s="4"/>
      <c r="K389" s="9">
        <f t="shared" si="59"/>
        <v>46.6333333333333</v>
      </c>
      <c r="L389" s="4" cm="1">
        <f t="array" ref="L389">SUMPRODUCT(($D$3:$D$572=D389)*($K$3:$K$572&gt;K389))+1</f>
        <v>3</v>
      </c>
      <c r="M389" s="4" t="s">
        <v>30</v>
      </c>
      <c r="N389" s="4"/>
    </row>
    <row r="390" ht="20" customHeight="1" spans="1:14">
      <c r="A390" s="4">
        <f t="shared" si="64"/>
        <v>388</v>
      </c>
      <c r="B390" s="4" t="str">
        <f>VLOOKUP(D390,[1]Sheet1!$E:$F,2,FALSE)</f>
        <v>松滋市卫生健康局</v>
      </c>
      <c r="C390" s="7" t="s">
        <v>905</v>
      </c>
      <c r="D390" s="4" t="s">
        <v>906</v>
      </c>
      <c r="E390" s="4" t="s">
        <v>913</v>
      </c>
      <c r="F390" s="4" t="s">
        <v>914</v>
      </c>
      <c r="G390" s="4">
        <v>1</v>
      </c>
      <c r="H390" s="4">
        <v>134.7</v>
      </c>
      <c r="I390" s="4">
        <f t="shared" si="58"/>
        <v>44.9</v>
      </c>
      <c r="J390" s="4"/>
      <c r="K390" s="9">
        <f t="shared" si="59"/>
        <v>44.9</v>
      </c>
      <c r="L390" s="4" cm="1">
        <f t="array" ref="L390">SUMPRODUCT(($D$3:$D$572=D390)*($K$3:$K$572&gt;K390))+1</f>
        <v>4</v>
      </c>
      <c r="M390" s="4" t="s">
        <v>39</v>
      </c>
      <c r="N390" s="4"/>
    </row>
    <row r="391" ht="20" customHeight="1" spans="1:14">
      <c r="A391" s="4">
        <f t="shared" si="64"/>
        <v>389</v>
      </c>
      <c r="B391" s="4" t="str">
        <f>VLOOKUP(D391,[1]Sheet1!$E:$F,2,FALSE)</f>
        <v>松滋市卫生健康局</v>
      </c>
      <c r="C391" s="7" t="s">
        <v>905</v>
      </c>
      <c r="D391" s="4" t="s">
        <v>915</v>
      </c>
      <c r="E391" s="4" t="s">
        <v>916</v>
      </c>
      <c r="F391" s="4" t="s">
        <v>917</v>
      </c>
      <c r="G391" s="4">
        <v>1</v>
      </c>
      <c r="H391" s="4">
        <v>161.6</v>
      </c>
      <c r="I391" s="4">
        <f t="shared" si="58"/>
        <v>53.8666666666667</v>
      </c>
      <c r="J391" s="4"/>
      <c r="K391" s="9">
        <f t="shared" si="59"/>
        <v>53.8666666666667</v>
      </c>
      <c r="L391" s="4" cm="1">
        <f t="array" ref="L391">SUMPRODUCT(($D$3:$D$572=D391)*($K$3:$K$572&gt;K391))+1</f>
        <v>1</v>
      </c>
      <c r="M391" s="4"/>
      <c r="N391" s="4" t="s">
        <v>918</v>
      </c>
    </row>
    <row r="392" ht="20" customHeight="1" spans="1:14">
      <c r="A392" s="4">
        <f t="shared" si="64"/>
        <v>390</v>
      </c>
      <c r="B392" s="4" t="str">
        <f>VLOOKUP(D392,[1]Sheet1!$E:$F,2,FALSE)</f>
        <v>松滋市卫生健康局</v>
      </c>
      <c r="C392" s="7" t="s">
        <v>905</v>
      </c>
      <c r="D392" s="4" t="s">
        <v>915</v>
      </c>
      <c r="E392" s="4" t="s">
        <v>919</v>
      </c>
      <c r="F392" s="4" t="s">
        <v>920</v>
      </c>
      <c r="G392" s="4">
        <v>1</v>
      </c>
      <c r="H392" s="4">
        <v>159.2</v>
      </c>
      <c r="I392" s="4">
        <f t="shared" si="58"/>
        <v>53.0666666666667</v>
      </c>
      <c r="J392" s="4"/>
      <c r="K392" s="9">
        <f t="shared" si="59"/>
        <v>53.0666666666667</v>
      </c>
      <c r="L392" s="4" cm="1">
        <f t="array" ref="L392">SUMPRODUCT(($D$3:$D$572=D392)*($K$3:$K$572&gt;K392))+1</f>
        <v>2</v>
      </c>
      <c r="M392" s="4" t="s">
        <v>30</v>
      </c>
      <c r="N392" s="4" t="s">
        <v>918</v>
      </c>
    </row>
    <row r="393" ht="20" customHeight="1" spans="1:14">
      <c r="A393" s="4">
        <f t="shared" si="64"/>
        <v>391</v>
      </c>
      <c r="B393" s="4" t="str">
        <f>VLOOKUP(D393,[1]Sheet1!$E:$F,2,FALSE)</f>
        <v>松滋市卫生健康局</v>
      </c>
      <c r="C393" s="7" t="s">
        <v>905</v>
      </c>
      <c r="D393" s="4" t="s">
        <v>915</v>
      </c>
      <c r="E393" s="4" t="s">
        <v>921</v>
      </c>
      <c r="F393" s="4" t="s">
        <v>922</v>
      </c>
      <c r="G393" s="4">
        <v>1</v>
      </c>
      <c r="H393" s="4">
        <v>152.6</v>
      </c>
      <c r="I393" s="4">
        <f t="shared" si="58"/>
        <v>50.8666666666667</v>
      </c>
      <c r="J393" s="4"/>
      <c r="K393" s="9">
        <f t="shared" si="59"/>
        <v>50.8666666666667</v>
      </c>
      <c r="L393" s="4" cm="1">
        <f t="array" ref="L393">SUMPRODUCT(($D$3:$D$572=D393)*($K$3:$K$572&gt;K393))+1</f>
        <v>3</v>
      </c>
      <c r="M393" s="4"/>
      <c r="N393" s="4" t="s">
        <v>918</v>
      </c>
    </row>
    <row r="394" ht="20" customHeight="1" spans="1:14">
      <c r="A394" s="4">
        <f t="shared" ref="A394:A403" si="65">ROW()-2</f>
        <v>392</v>
      </c>
      <c r="B394" s="4" t="str">
        <f>VLOOKUP(D394,[1]Sheet1!$E:$F,2,FALSE)</f>
        <v>松滋市卫生健康局</v>
      </c>
      <c r="C394" s="7" t="s">
        <v>905</v>
      </c>
      <c r="D394" s="4" t="s">
        <v>915</v>
      </c>
      <c r="E394" s="4" t="s">
        <v>923</v>
      </c>
      <c r="F394" s="4" t="s">
        <v>924</v>
      </c>
      <c r="G394" s="4">
        <v>1</v>
      </c>
      <c r="H394" s="4">
        <v>151.2</v>
      </c>
      <c r="I394" s="4">
        <f t="shared" si="58"/>
        <v>50.4</v>
      </c>
      <c r="J394" s="4"/>
      <c r="K394" s="9">
        <f t="shared" si="59"/>
        <v>50.4</v>
      </c>
      <c r="L394" s="4" cm="1">
        <f t="array" ref="L394">SUMPRODUCT(($D$3:$D$572=D394)*($K$3:$K$572&gt;K394))+1</f>
        <v>4</v>
      </c>
      <c r="M394" s="4" t="s">
        <v>333</v>
      </c>
      <c r="N394" s="4" t="s">
        <v>918</v>
      </c>
    </row>
    <row r="395" ht="20" customHeight="1" spans="1:14">
      <c r="A395" s="4">
        <f t="shared" si="65"/>
        <v>393</v>
      </c>
      <c r="B395" s="4" t="str">
        <f>VLOOKUP(D395,[1]Sheet1!$E:$F,2,FALSE)</f>
        <v>松滋市卫生健康局</v>
      </c>
      <c r="C395" s="7" t="s">
        <v>905</v>
      </c>
      <c r="D395" s="4" t="s">
        <v>915</v>
      </c>
      <c r="E395" s="4" t="s">
        <v>925</v>
      </c>
      <c r="F395" s="4" t="s">
        <v>926</v>
      </c>
      <c r="G395" s="4">
        <v>1</v>
      </c>
      <c r="H395" s="4">
        <v>140.4</v>
      </c>
      <c r="I395" s="4">
        <f t="shared" si="58"/>
        <v>46.8</v>
      </c>
      <c r="J395" s="4"/>
      <c r="K395" s="9">
        <f t="shared" si="59"/>
        <v>46.8</v>
      </c>
      <c r="L395" s="4" cm="1">
        <f t="array" ref="L395">SUMPRODUCT(($D$3:$D$572=D395)*($K$3:$K$572&gt;K395))+1</f>
        <v>5</v>
      </c>
      <c r="M395" s="4" t="s">
        <v>333</v>
      </c>
      <c r="N395" s="4" t="s">
        <v>918</v>
      </c>
    </row>
    <row r="396" ht="20" customHeight="1" spans="1:14">
      <c r="A396" s="4">
        <f t="shared" si="65"/>
        <v>394</v>
      </c>
      <c r="B396" s="4" t="str">
        <f>VLOOKUP(D396,[1]Sheet1!$E:$F,2,FALSE)</f>
        <v>松滋市卫生健康局</v>
      </c>
      <c r="C396" s="7" t="s">
        <v>905</v>
      </c>
      <c r="D396" s="4" t="s">
        <v>915</v>
      </c>
      <c r="E396" s="4" t="s">
        <v>927</v>
      </c>
      <c r="F396" s="4" t="s">
        <v>928</v>
      </c>
      <c r="G396" s="4">
        <v>1</v>
      </c>
      <c r="H396" s="4">
        <v>136.8</v>
      </c>
      <c r="I396" s="4">
        <f t="shared" si="58"/>
        <v>45.6</v>
      </c>
      <c r="J396" s="4"/>
      <c r="K396" s="9">
        <f t="shared" si="59"/>
        <v>45.6</v>
      </c>
      <c r="L396" s="4" cm="1">
        <f t="array" ref="L396">SUMPRODUCT(($D$3:$D$572=D396)*($K$3:$K$572&gt;K396))+1</f>
        <v>6</v>
      </c>
      <c r="M396" s="4" t="s">
        <v>333</v>
      </c>
      <c r="N396" s="4" t="s">
        <v>918</v>
      </c>
    </row>
    <row r="397" ht="20" customHeight="1" spans="1:14">
      <c r="A397" s="4">
        <f t="shared" si="65"/>
        <v>395</v>
      </c>
      <c r="B397" s="4" t="str">
        <f>VLOOKUP(D397,[1]Sheet1!$E:$F,2,FALSE)</f>
        <v>松滋市卫生健康局</v>
      </c>
      <c r="C397" s="7" t="s">
        <v>905</v>
      </c>
      <c r="D397" s="4" t="s">
        <v>915</v>
      </c>
      <c r="E397" s="4" t="s">
        <v>929</v>
      </c>
      <c r="F397" s="4" t="s">
        <v>930</v>
      </c>
      <c r="G397" s="4">
        <v>1</v>
      </c>
      <c r="H397" s="4">
        <v>134.2</v>
      </c>
      <c r="I397" s="4">
        <f t="shared" si="58"/>
        <v>44.7333333333333</v>
      </c>
      <c r="J397" s="4"/>
      <c r="K397" s="9">
        <f t="shared" si="59"/>
        <v>44.7333333333333</v>
      </c>
      <c r="L397" s="4" cm="1">
        <f t="array" ref="L397">SUMPRODUCT(($D$3:$D$572=D397)*($K$3:$K$572&gt;K397))+1</f>
        <v>7</v>
      </c>
      <c r="M397" s="4" t="s">
        <v>333</v>
      </c>
      <c r="N397" s="4" t="s">
        <v>918</v>
      </c>
    </row>
    <row r="398" ht="20" customHeight="1" spans="1:14">
      <c r="A398" s="4">
        <f t="shared" si="65"/>
        <v>396</v>
      </c>
      <c r="B398" s="4" t="str">
        <f>VLOOKUP(D398,[1]Sheet1!$E:$F,2,FALSE)</f>
        <v>松滋市卫生健康局</v>
      </c>
      <c r="C398" s="7" t="s">
        <v>905</v>
      </c>
      <c r="D398" s="4" t="s">
        <v>915</v>
      </c>
      <c r="E398" s="4" t="s">
        <v>931</v>
      </c>
      <c r="F398" s="4" t="s">
        <v>932</v>
      </c>
      <c r="G398" s="4">
        <v>1</v>
      </c>
      <c r="H398" s="4">
        <v>127.9</v>
      </c>
      <c r="I398" s="4">
        <f t="shared" si="58"/>
        <v>42.6333333333333</v>
      </c>
      <c r="J398" s="4"/>
      <c r="K398" s="9">
        <f t="shared" si="59"/>
        <v>42.6333333333333</v>
      </c>
      <c r="L398" s="4" cm="1">
        <f t="array" ref="L398">SUMPRODUCT(($D$3:$D$572=D398)*($K$3:$K$572&gt;K398))+1</f>
        <v>8</v>
      </c>
      <c r="M398" s="4" t="s">
        <v>333</v>
      </c>
      <c r="N398" s="4" t="s">
        <v>918</v>
      </c>
    </row>
    <row r="399" ht="20" customHeight="1" spans="1:14">
      <c r="A399" s="4">
        <f t="shared" si="65"/>
        <v>397</v>
      </c>
      <c r="B399" s="4" t="str">
        <f>VLOOKUP(D399,[1]Sheet1!$E:$F,2,FALSE)</f>
        <v>松滋市卫生健康局</v>
      </c>
      <c r="C399" s="7" t="s">
        <v>933</v>
      </c>
      <c r="D399" s="4" t="s">
        <v>934</v>
      </c>
      <c r="E399" s="4" t="s">
        <v>935</v>
      </c>
      <c r="F399" s="4" t="s">
        <v>936</v>
      </c>
      <c r="G399" s="4">
        <v>1</v>
      </c>
      <c r="H399" s="4">
        <v>163.6</v>
      </c>
      <c r="I399" s="4">
        <f t="shared" si="58"/>
        <v>54.5333333333333</v>
      </c>
      <c r="J399" s="4"/>
      <c r="K399" s="9">
        <f t="shared" si="59"/>
        <v>54.5333333333333</v>
      </c>
      <c r="L399" s="4" cm="1">
        <f t="array" ref="L399">SUMPRODUCT(($D$3:$D$572=D399)*($K$3:$K$572&gt;K399))+1</f>
        <v>1</v>
      </c>
      <c r="M399" s="4" t="s">
        <v>19</v>
      </c>
      <c r="N399" s="4"/>
    </row>
    <row r="400" ht="20" customHeight="1" spans="1:14">
      <c r="A400" s="4">
        <f t="shared" si="65"/>
        <v>398</v>
      </c>
      <c r="B400" s="4" t="str">
        <f>VLOOKUP(D400,[1]Sheet1!$E:$F,2,FALSE)</f>
        <v>松滋市卫生健康局</v>
      </c>
      <c r="C400" s="7" t="s">
        <v>933</v>
      </c>
      <c r="D400" s="4" t="s">
        <v>934</v>
      </c>
      <c r="E400" s="4" t="s">
        <v>937</v>
      </c>
      <c r="F400" s="4" t="s">
        <v>938</v>
      </c>
      <c r="G400" s="4">
        <v>1</v>
      </c>
      <c r="H400" s="4">
        <v>145.3</v>
      </c>
      <c r="I400" s="4">
        <f t="shared" si="58"/>
        <v>48.4333333333333</v>
      </c>
      <c r="J400" s="4"/>
      <c r="K400" s="9">
        <f t="shared" si="59"/>
        <v>48.4333333333333</v>
      </c>
      <c r="L400" s="4" cm="1">
        <f t="array" ref="L400">SUMPRODUCT(($D$3:$D$572=D400)*($K$3:$K$572&gt;K400))+1</f>
        <v>2</v>
      </c>
      <c r="M400" s="4" t="s">
        <v>19</v>
      </c>
      <c r="N400" s="4"/>
    </row>
    <row r="401" ht="20" customHeight="1" spans="1:14">
      <c r="A401" s="4">
        <f t="shared" si="65"/>
        <v>399</v>
      </c>
      <c r="B401" s="4" t="str">
        <f>VLOOKUP(D401,[1]Sheet1!$E:$F,2,FALSE)</f>
        <v>松滋市卫生健康局</v>
      </c>
      <c r="C401" s="7" t="s">
        <v>933</v>
      </c>
      <c r="D401" s="4" t="s">
        <v>934</v>
      </c>
      <c r="E401" s="4" t="s">
        <v>939</v>
      </c>
      <c r="F401" s="4" t="s">
        <v>940</v>
      </c>
      <c r="G401" s="4">
        <v>1</v>
      </c>
      <c r="H401" s="4">
        <v>141</v>
      </c>
      <c r="I401" s="4">
        <f t="shared" si="58"/>
        <v>47</v>
      </c>
      <c r="J401" s="4"/>
      <c r="K401" s="9">
        <f t="shared" si="59"/>
        <v>47</v>
      </c>
      <c r="L401" s="4" cm="1">
        <f t="array" ref="L401">SUMPRODUCT(($D$3:$D$572=D401)*($K$3:$K$572&gt;K401))+1</f>
        <v>3</v>
      </c>
      <c r="M401" s="4" t="s">
        <v>19</v>
      </c>
      <c r="N401" s="4"/>
    </row>
    <row r="402" ht="20" customHeight="1" spans="1:14">
      <c r="A402" s="4">
        <f t="shared" si="65"/>
        <v>400</v>
      </c>
      <c r="B402" s="4" t="str">
        <f>VLOOKUP(D402,[1]Sheet1!$E:$F,2,FALSE)</f>
        <v>松滋市卫生健康局</v>
      </c>
      <c r="C402" s="7" t="s">
        <v>933</v>
      </c>
      <c r="D402" s="4" t="s">
        <v>941</v>
      </c>
      <c r="E402" s="4" t="s">
        <v>942</v>
      </c>
      <c r="F402" s="4" t="s">
        <v>943</v>
      </c>
      <c r="G402" s="4">
        <v>1</v>
      </c>
      <c r="H402" s="4">
        <v>128.5</v>
      </c>
      <c r="I402" s="4">
        <f t="shared" si="58"/>
        <v>42.8333333333333</v>
      </c>
      <c r="J402" s="4"/>
      <c r="K402" s="9">
        <f t="shared" si="59"/>
        <v>42.8333333333333</v>
      </c>
      <c r="L402" s="4" cm="1">
        <f t="array" ref="L402">SUMPRODUCT(($D$3:$D$572=D402)*($K$3:$K$572&gt;K402))+1</f>
        <v>1</v>
      </c>
      <c r="M402" s="4" t="s">
        <v>19</v>
      </c>
      <c r="N402" s="4"/>
    </row>
    <row r="403" ht="20" customHeight="1" spans="1:14">
      <c r="A403" s="4">
        <f t="shared" si="65"/>
        <v>401</v>
      </c>
      <c r="B403" s="4" t="str">
        <f>VLOOKUP(D403,[1]Sheet1!$E:$F,2,FALSE)</f>
        <v>松滋市卫生健康局</v>
      </c>
      <c r="C403" s="7" t="s">
        <v>933</v>
      </c>
      <c r="D403" s="4" t="s">
        <v>941</v>
      </c>
      <c r="E403" s="4" t="s">
        <v>944</v>
      </c>
      <c r="F403" s="4" t="s">
        <v>945</v>
      </c>
      <c r="G403" s="4">
        <v>1</v>
      </c>
      <c r="H403" s="4">
        <v>127.8</v>
      </c>
      <c r="I403" s="4">
        <f t="shared" si="58"/>
        <v>42.6</v>
      </c>
      <c r="J403" s="4"/>
      <c r="K403" s="9">
        <f t="shared" si="59"/>
        <v>42.6</v>
      </c>
      <c r="L403" s="4" cm="1">
        <f t="array" ref="L403">SUMPRODUCT(($D$3:$D$572=D403)*($K$3:$K$572&gt;K403))+1</f>
        <v>2</v>
      </c>
      <c r="M403" s="4" t="s">
        <v>19</v>
      </c>
      <c r="N403" s="4"/>
    </row>
    <row r="404" ht="20" customHeight="1" spans="1:14">
      <c r="A404" s="4">
        <f t="shared" ref="A404:A413" si="66">ROW()-2</f>
        <v>402</v>
      </c>
      <c r="B404" s="4" t="str">
        <f>VLOOKUP(D404,[1]Sheet1!$E:$F,2,FALSE)</f>
        <v>松滋市卫生健康局</v>
      </c>
      <c r="C404" s="7" t="s">
        <v>933</v>
      </c>
      <c r="D404" s="4" t="s">
        <v>941</v>
      </c>
      <c r="E404" s="4" t="s">
        <v>946</v>
      </c>
      <c r="F404" s="4" t="s">
        <v>947</v>
      </c>
      <c r="G404" s="4">
        <v>1</v>
      </c>
      <c r="H404" s="4">
        <v>126.4</v>
      </c>
      <c r="I404" s="4">
        <f t="shared" si="58"/>
        <v>42.1333333333333</v>
      </c>
      <c r="J404" s="4"/>
      <c r="K404" s="9">
        <f t="shared" si="59"/>
        <v>42.1333333333333</v>
      </c>
      <c r="L404" s="4" cm="1">
        <f t="array" ref="L404">SUMPRODUCT(($D$3:$D$572=D404)*($K$3:$K$572&gt;K404))+1</f>
        <v>3</v>
      </c>
      <c r="M404" s="4" t="s">
        <v>19</v>
      </c>
      <c r="N404" s="4"/>
    </row>
    <row r="405" ht="20" customHeight="1" spans="1:14">
      <c r="A405" s="4">
        <f t="shared" si="66"/>
        <v>403</v>
      </c>
      <c r="B405" s="4" t="str">
        <f>VLOOKUP(D405,[1]Sheet1!$E:$F,2,FALSE)</f>
        <v>松滋市卫生健康局</v>
      </c>
      <c r="C405" s="7" t="s">
        <v>948</v>
      </c>
      <c r="D405" s="4" t="s">
        <v>949</v>
      </c>
      <c r="E405" s="4" t="s">
        <v>950</v>
      </c>
      <c r="F405" s="4" t="s">
        <v>951</v>
      </c>
      <c r="G405" s="4">
        <v>2</v>
      </c>
      <c r="H405" s="4">
        <v>166.9</v>
      </c>
      <c r="I405" s="4">
        <f t="shared" si="58"/>
        <v>55.6333333333333</v>
      </c>
      <c r="J405" s="4"/>
      <c r="K405" s="9">
        <f t="shared" si="59"/>
        <v>55.6333333333333</v>
      </c>
      <c r="L405" s="4" cm="1">
        <f t="array" ref="L405">SUMPRODUCT(($D$3:$D$572=D405)*($K$3:$K$572&gt;K405))+1</f>
        <v>1</v>
      </c>
      <c r="M405" s="4" t="s">
        <v>19</v>
      </c>
      <c r="N405" s="4"/>
    </row>
    <row r="406" ht="20" customHeight="1" spans="1:14">
      <c r="A406" s="4">
        <f t="shared" si="66"/>
        <v>404</v>
      </c>
      <c r="B406" s="4" t="str">
        <f>VLOOKUP(D406,[1]Sheet1!$E:$F,2,FALSE)</f>
        <v>松滋市卫生健康局</v>
      </c>
      <c r="C406" s="7" t="s">
        <v>948</v>
      </c>
      <c r="D406" s="4" t="s">
        <v>949</v>
      </c>
      <c r="E406" s="4" t="s">
        <v>952</v>
      </c>
      <c r="F406" s="4" t="s">
        <v>953</v>
      </c>
      <c r="G406" s="4">
        <v>2</v>
      </c>
      <c r="H406" s="4">
        <v>142.8</v>
      </c>
      <c r="I406" s="4">
        <f t="shared" ref="I406:I416" si="67">SUM(H406/3)</f>
        <v>47.6</v>
      </c>
      <c r="J406" s="4"/>
      <c r="K406" s="9">
        <f t="shared" ref="K406:K416" si="68">SUM(I406+J406)</f>
        <v>47.6</v>
      </c>
      <c r="L406" s="4" cm="1">
        <f t="array" ref="L406">SUMPRODUCT(($D$3:$D$572=D406)*($K$3:$K$572&gt;K406))+1</f>
        <v>2</v>
      </c>
      <c r="M406" s="4" t="s">
        <v>19</v>
      </c>
      <c r="N406" s="4"/>
    </row>
    <row r="407" ht="20" customHeight="1" spans="1:14">
      <c r="A407" s="4">
        <f t="shared" si="66"/>
        <v>405</v>
      </c>
      <c r="B407" s="4" t="str">
        <f>VLOOKUP(D407,[1]Sheet1!$E:$F,2,FALSE)</f>
        <v>松滋市卫生健康局</v>
      </c>
      <c r="C407" s="7" t="s">
        <v>948</v>
      </c>
      <c r="D407" s="4" t="s">
        <v>949</v>
      </c>
      <c r="E407" s="4" t="s">
        <v>954</v>
      </c>
      <c r="F407" s="4" t="s">
        <v>955</v>
      </c>
      <c r="G407" s="4">
        <v>2</v>
      </c>
      <c r="H407" s="4">
        <v>142.2</v>
      </c>
      <c r="I407" s="4">
        <f t="shared" si="67"/>
        <v>47.4</v>
      </c>
      <c r="J407" s="4"/>
      <c r="K407" s="9">
        <f t="shared" si="68"/>
        <v>47.4</v>
      </c>
      <c r="L407" s="4" cm="1">
        <f t="array" ref="L407">SUMPRODUCT(($D$3:$D$572=D407)*($K$3:$K$572&gt;K407))+1</f>
        <v>3</v>
      </c>
      <c r="M407" s="4" t="s">
        <v>19</v>
      </c>
      <c r="N407" s="4"/>
    </row>
    <row r="408" ht="20" customHeight="1" spans="1:14">
      <c r="A408" s="4">
        <f t="shared" si="66"/>
        <v>406</v>
      </c>
      <c r="B408" s="4" t="str">
        <f>VLOOKUP(D408,[1]Sheet1!$E:$F,2,FALSE)</f>
        <v>松滋市卫生健康局</v>
      </c>
      <c r="C408" s="7" t="s">
        <v>948</v>
      </c>
      <c r="D408" s="4" t="s">
        <v>949</v>
      </c>
      <c r="E408" s="4" t="s">
        <v>956</v>
      </c>
      <c r="F408" s="4" t="s">
        <v>957</v>
      </c>
      <c r="G408" s="4">
        <v>2</v>
      </c>
      <c r="H408" s="4">
        <v>136.7</v>
      </c>
      <c r="I408" s="4">
        <f t="shared" si="67"/>
        <v>45.5666666666667</v>
      </c>
      <c r="J408" s="4"/>
      <c r="K408" s="9">
        <f t="shared" si="68"/>
        <v>45.5666666666667</v>
      </c>
      <c r="L408" s="4" cm="1">
        <f t="array" ref="L408">SUMPRODUCT(($D$3:$D$572=D408)*($K$3:$K$572&gt;K408))+1</f>
        <v>4</v>
      </c>
      <c r="M408" s="4" t="s">
        <v>19</v>
      </c>
      <c r="N408" s="4"/>
    </row>
    <row r="409" ht="20" customHeight="1" spans="1:14">
      <c r="A409" s="4">
        <f t="shared" si="66"/>
        <v>407</v>
      </c>
      <c r="B409" s="4" t="str">
        <f>VLOOKUP(D409,[1]Sheet1!$E:$F,2,FALSE)</f>
        <v>松滋市卫生健康局</v>
      </c>
      <c r="C409" s="7" t="s">
        <v>948</v>
      </c>
      <c r="D409" s="4" t="s">
        <v>949</v>
      </c>
      <c r="E409" s="4" t="s">
        <v>958</v>
      </c>
      <c r="F409" s="4" t="s">
        <v>959</v>
      </c>
      <c r="G409" s="4">
        <v>2</v>
      </c>
      <c r="H409" s="4">
        <v>136.2</v>
      </c>
      <c r="I409" s="4">
        <f t="shared" si="67"/>
        <v>45.4</v>
      </c>
      <c r="J409" s="4"/>
      <c r="K409" s="9">
        <f t="shared" si="68"/>
        <v>45.4</v>
      </c>
      <c r="L409" s="4" cm="1">
        <f t="array" ref="L409">SUMPRODUCT(($D$3:$D$572=D409)*($K$3:$K$572&gt;K409))+1</f>
        <v>5</v>
      </c>
      <c r="M409" s="4" t="s">
        <v>19</v>
      </c>
      <c r="N409" s="4"/>
    </row>
    <row r="410" ht="20" customHeight="1" spans="1:14">
      <c r="A410" s="4">
        <f t="shared" si="66"/>
        <v>408</v>
      </c>
      <c r="B410" s="4" t="str">
        <f>VLOOKUP(D410,[1]Sheet1!$E:$F,2,FALSE)</f>
        <v>松滋市卫生健康局</v>
      </c>
      <c r="C410" s="7" t="s">
        <v>948</v>
      </c>
      <c r="D410" s="4" t="s">
        <v>949</v>
      </c>
      <c r="E410" s="4" t="s">
        <v>960</v>
      </c>
      <c r="F410" s="4" t="s">
        <v>961</v>
      </c>
      <c r="G410" s="4">
        <v>2</v>
      </c>
      <c r="H410" s="4">
        <v>130.1</v>
      </c>
      <c r="I410" s="4">
        <f t="shared" si="67"/>
        <v>43.3666666666667</v>
      </c>
      <c r="J410" s="4"/>
      <c r="K410" s="9">
        <f t="shared" si="68"/>
        <v>43.3666666666667</v>
      </c>
      <c r="L410" s="4" cm="1">
        <f t="array" ref="L410">SUMPRODUCT(($D$3:$D$572=D410)*($K$3:$K$572&gt;K410))+1</f>
        <v>6</v>
      </c>
      <c r="M410" s="4" t="s">
        <v>19</v>
      </c>
      <c r="N410" s="4"/>
    </row>
    <row r="411" ht="20" customHeight="1" spans="1:14">
      <c r="A411" s="4">
        <f t="shared" si="66"/>
        <v>409</v>
      </c>
      <c r="B411" s="4" t="str">
        <f>VLOOKUP(D411,[1]Sheet1!$E:$F,2,FALSE)</f>
        <v>松滋市卫生健康局</v>
      </c>
      <c r="C411" s="7" t="s">
        <v>962</v>
      </c>
      <c r="D411" s="4" t="s">
        <v>963</v>
      </c>
      <c r="E411" s="4" t="s">
        <v>964</v>
      </c>
      <c r="F411" s="4" t="s">
        <v>965</v>
      </c>
      <c r="G411" s="4">
        <v>1</v>
      </c>
      <c r="H411" s="4">
        <v>147.7</v>
      </c>
      <c r="I411" s="4">
        <f t="shared" si="67"/>
        <v>49.2333333333333</v>
      </c>
      <c r="J411" s="4"/>
      <c r="K411" s="9">
        <f t="shared" si="68"/>
        <v>49.2333333333333</v>
      </c>
      <c r="L411" s="4" cm="1">
        <f t="array" ref="L411">SUMPRODUCT(($D$3:$D$572=D411)*($K$3:$K$572&gt;K411))+1</f>
        <v>1</v>
      </c>
      <c r="M411" s="4" t="s">
        <v>19</v>
      </c>
      <c r="N411" s="4"/>
    </row>
    <row r="412" ht="20" customHeight="1" spans="1:14">
      <c r="A412" s="4">
        <f t="shared" si="66"/>
        <v>410</v>
      </c>
      <c r="B412" s="4" t="str">
        <f>VLOOKUP(D412,[1]Sheet1!$E:$F,2,FALSE)</f>
        <v>松滋市卫生健康局</v>
      </c>
      <c r="C412" s="7" t="s">
        <v>962</v>
      </c>
      <c r="D412" s="4" t="s">
        <v>963</v>
      </c>
      <c r="E412" s="4" t="s">
        <v>966</v>
      </c>
      <c r="F412" s="4" t="s">
        <v>967</v>
      </c>
      <c r="G412" s="4">
        <v>1</v>
      </c>
      <c r="H412" s="4">
        <v>144.7</v>
      </c>
      <c r="I412" s="4">
        <f t="shared" si="67"/>
        <v>48.2333333333333</v>
      </c>
      <c r="J412" s="4"/>
      <c r="K412" s="9">
        <f t="shared" si="68"/>
        <v>48.2333333333333</v>
      </c>
      <c r="L412" s="4" cm="1">
        <f t="array" ref="L412">SUMPRODUCT(($D$3:$D$572=D412)*($K$3:$K$572&gt;K412))+1</f>
        <v>2</v>
      </c>
      <c r="M412" s="4" t="s">
        <v>19</v>
      </c>
      <c r="N412" s="4"/>
    </row>
    <row r="413" ht="20" customHeight="1" spans="1:14">
      <c r="A413" s="4">
        <f t="shared" si="66"/>
        <v>411</v>
      </c>
      <c r="B413" s="4" t="str">
        <f>VLOOKUP(D413,[1]Sheet1!$E:$F,2,FALSE)</f>
        <v>松滋市卫生健康局</v>
      </c>
      <c r="C413" s="7" t="s">
        <v>962</v>
      </c>
      <c r="D413" s="4" t="s">
        <v>963</v>
      </c>
      <c r="E413" s="4" t="s">
        <v>968</v>
      </c>
      <c r="F413" s="4" t="s">
        <v>969</v>
      </c>
      <c r="G413" s="4">
        <v>1</v>
      </c>
      <c r="H413" s="4">
        <v>143.9</v>
      </c>
      <c r="I413" s="4">
        <f t="shared" si="67"/>
        <v>47.9666666666667</v>
      </c>
      <c r="J413" s="4"/>
      <c r="K413" s="9">
        <f t="shared" si="68"/>
        <v>47.9666666666667</v>
      </c>
      <c r="L413" s="4" cm="1">
        <f t="array" ref="L413">SUMPRODUCT(($D$3:$D$572=D413)*($K$3:$K$572&gt;K413))+1</f>
        <v>3</v>
      </c>
      <c r="M413" s="4" t="s">
        <v>19</v>
      </c>
      <c r="N413" s="4"/>
    </row>
    <row r="414" ht="20" customHeight="1" spans="1:14">
      <c r="A414" s="4">
        <f t="shared" ref="A414:A423" si="69">ROW()-2</f>
        <v>412</v>
      </c>
      <c r="B414" s="4" t="str">
        <f>VLOOKUP(D414,[1]Sheet1!$E:$F,2,FALSE)</f>
        <v>松滋市卫生健康局</v>
      </c>
      <c r="C414" s="7" t="s">
        <v>970</v>
      </c>
      <c r="D414" s="4" t="s">
        <v>971</v>
      </c>
      <c r="E414" s="4" t="s">
        <v>972</v>
      </c>
      <c r="F414" s="4" t="s">
        <v>973</v>
      </c>
      <c r="G414" s="4">
        <v>1</v>
      </c>
      <c r="H414" s="4">
        <v>121.7</v>
      </c>
      <c r="I414" s="4">
        <f t="shared" si="67"/>
        <v>40.5666666666667</v>
      </c>
      <c r="J414" s="4"/>
      <c r="K414" s="9">
        <f t="shared" si="68"/>
        <v>40.5666666666667</v>
      </c>
      <c r="L414" s="4" cm="1">
        <f t="array" ref="L414">SUMPRODUCT(($D$3:$D$572=D414)*($K$3:$K$572&gt;K414))+1</f>
        <v>1</v>
      </c>
      <c r="M414" s="4" t="s">
        <v>19</v>
      </c>
      <c r="N414" s="4"/>
    </row>
    <row r="415" ht="20" customHeight="1" spans="1:14">
      <c r="A415" s="4">
        <f t="shared" si="69"/>
        <v>413</v>
      </c>
      <c r="B415" s="4" t="str">
        <f>VLOOKUP(D415,[1]Sheet1!$E:$F,2,FALSE)</f>
        <v>松滋市卫生健康局</v>
      </c>
      <c r="C415" s="7" t="s">
        <v>970</v>
      </c>
      <c r="D415" s="4" t="s">
        <v>971</v>
      </c>
      <c r="E415" s="4" t="s">
        <v>974</v>
      </c>
      <c r="F415" s="4" t="s">
        <v>975</v>
      </c>
      <c r="G415" s="4">
        <v>1</v>
      </c>
      <c r="H415" s="4">
        <v>121.3</v>
      </c>
      <c r="I415" s="4">
        <f t="shared" si="67"/>
        <v>40.4333333333333</v>
      </c>
      <c r="J415" s="4"/>
      <c r="K415" s="9">
        <f t="shared" si="68"/>
        <v>40.4333333333333</v>
      </c>
      <c r="L415" s="4" cm="1">
        <f t="array" ref="L415">SUMPRODUCT(($D$3:$D$572=D415)*($K$3:$K$572&gt;K415))+1</f>
        <v>2</v>
      </c>
      <c r="M415" s="4" t="s">
        <v>19</v>
      </c>
      <c r="N415" s="4"/>
    </row>
    <row r="416" ht="20" customHeight="1" spans="1:14">
      <c r="A416" s="4">
        <f t="shared" si="69"/>
        <v>414</v>
      </c>
      <c r="B416" s="4" t="str">
        <f>VLOOKUP(D416,[1]Sheet1!$E:$F,2,FALSE)</f>
        <v>松滋市卫生健康局</v>
      </c>
      <c r="C416" s="7" t="s">
        <v>970</v>
      </c>
      <c r="D416" s="4" t="s">
        <v>971</v>
      </c>
      <c r="E416" s="4" t="s">
        <v>976</v>
      </c>
      <c r="F416" s="4" t="s">
        <v>977</v>
      </c>
      <c r="G416" s="4">
        <v>1</v>
      </c>
      <c r="H416" s="4">
        <v>115.3</v>
      </c>
      <c r="I416" s="4">
        <f t="shared" si="67"/>
        <v>38.4333333333333</v>
      </c>
      <c r="J416" s="4"/>
      <c r="K416" s="9">
        <f t="shared" si="68"/>
        <v>38.4333333333333</v>
      </c>
      <c r="L416" s="4" cm="1">
        <f t="array" ref="L416">SUMPRODUCT(($D$3:$D$572=D416)*($K$3:$K$572&gt;K416))+1</f>
        <v>3</v>
      </c>
      <c r="M416" s="4" t="s">
        <v>19</v>
      </c>
      <c r="N416" s="4"/>
    </row>
    <row r="417" ht="20" customHeight="1" spans="1:14">
      <c r="A417" s="4">
        <f t="shared" si="69"/>
        <v>415</v>
      </c>
      <c r="B417" s="4" t="str">
        <f>VLOOKUP(D417,[1]Sheet1!$E:$F,2,FALSE)</f>
        <v>松滋市卫生健康局</v>
      </c>
      <c r="C417" s="7" t="s">
        <v>978</v>
      </c>
      <c r="D417" s="4" t="s">
        <v>979</v>
      </c>
      <c r="E417" s="4" t="s">
        <v>980</v>
      </c>
      <c r="F417" s="4" t="s">
        <v>981</v>
      </c>
      <c r="G417" s="4">
        <v>1</v>
      </c>
      <c r="H417" s="4">
        <v>145.2</v>
      </c>
      <c r="I417" s="4">
        <f t="shared" ref="I417:I429" si="70">SUM(H417/3)</f>
        <v>48.4</v>
      </c>
      <c r="J417" s="4"/>
      <c r="K417" s="9">
        <f t="shared" ref="K417:K429" si="71">SUM(I417+J417)</f>
        <v>48.4</v>
      </c>
      <c r="L417" s="4" cm="1">
        <f t="array" ref="L417">SUMPRODUCT(($D$3:$D$572=D417)*($K$3:$K$572&gt;K417))+1</f>
        <v>1</v>
      </c>
      <c r="M417" s="4" t="s">
        <v>19</v>
      </c>
      <c r="N417" s="4"/>
    </row>
    <row r="418" ht="20" customHeight="1" spans="1:14">
      <c r="A418" s="4">
        <f t="shared" si="69"/>
        <v>416</v>
      </c>
      <c r="B418" s="4" t="str">
        <f>VLOOKUP(D418,[1]Sheet1!$E:$F,2,FALSE)</f>
        <v>松滋市卫生健康局</v>
      </c>
      <c r="C418" s="7" t="s">
        <v>978</v>
      </c>
      <c r="D418" s="4" t="s">
        <v>979</v>
      </c>
      <c r="E418" s="4" t="s">
        <v>982</v>
      </c>
      <c r="F418" s="4" t="s">
        <v>983</v>
      </c>
      <c r="G418" s="4">
        <v>1</v>
      </c>
      <c r="H418" s="4">
        <v>127.8</v>
      </c>
      <c r="I418" s="4">
        <f t="shared" si="70"/>
        <v>42.6</v>
      </c>
      <c r="J418" s="4"/>
      <c r="K418" s="9">
        <f t="shared" si="71"/>
        <v>42.6</v>
      </c>
      <c r="L418" s="4" cm="1">
        <f t="array" ref="L418">SUMPRODUCT(($D$3:$D$572=D418)*($K$3:$K$572&gt;K418))+1</f>
        <v>2</v>
      </c>
      <c r="M418" s="4" t="s">
        <v>19</v>
      </c>
      <c r="N418" s="4"/>
    </row>
    <row r="419" ht="20" customHeight="1" spans="1:14">
      <c r="A419" s="4">
        <f t="shared" si="69"/>
        <v>417</v>
      </c>
      <c r="B419" s="4" t="str">
        <f>VLOOKUP(D419,[1]Sheet1!$E:$F,2,FALSE)</f>
        <v>松滋市卫生健康局</v>
      </c>
      <c r="C419" s="7" t="s">
        <v>978</v>
      </c>
      <c r="D419" s="4" t="s">
        <v>979</v>
      </c>
      <c r="E419" s="4" t="s">
        <v>984</v>
      </c>
      <c r="F419" s="4" t="s">
        <v>985</v>
      </c>
      <c r="G419" s="4">
        <v>1</v>
      </c>
      <c r="H419" s="4">
        <v>107.7</v>
      </c>
      <c r="I419" s="4">
        <f t="shared" si="70"/>
        <v>35.9</v>
      </c>
      <c r="J419" s="4"/>
      <c r="K419" s="9">
        <f t="shared" si="71"/>
        <v>35.9</v>
      </c>
      <c r="L419" s="4" cm="1">
        <f t="array" ref="L419">SUMPRODUCT(($D$3:$D$572=D419)*($K$3:$K$572&gt;K419))+1</f>
        <v>3</v>
      </c>
      <c r="M419" s="4" t="s">
        <v>19</v>
      </c>
      <c r="N419" s="4"/>
    </row>
    <row r="420" ht="20" customHeight="1" spans="1:14">
      <c r="A420" s="4">
        <f t="shared" si="69"/>
        <v>418</v>
      </c>
      <c r="B420" s="4" t="str">
        <f>VLOOKUP(D420,[1]Sheet1!$E:$F,2,FALSE)</f>
        <v>松滋市应急管理局</v>
      </c>
      <c r="C420" s="7" t="s">
        <v>986</v>
      </c>
      <c r="D420" s="4" t="s">
        <v>987</v>
      </c>
      <c r="E420" s="4" t="s">
        <v>988</v>
      </c>
      <c r="F420" s="4" t="s">
        <v>989</v>
      </c>
      <c r="G420" s="4">
        <v>1</v>
      </c>
      <c r="H420" s="4">
        <v>219</v>
      </c>
      <c r="I420" s="4">
        <f t="shared" si="70"/>
        <v>73</v>
      </c>
      <c r="J420" s="4"/>
      <c r="K420" s="9">
        <f t="shared" si="71"/>
        <v>73</v>
      </c>
      <c r="L420" s="4" cm="1">
        <f t="array" ref="L420">SUMPRODUCT(($D$3:$D$572=D420)*($K$3:$K$572&gt;K420))+1</f>
        <v>1</v>
      </c>
      <c r="M420" s="4" t="s">
        <v>30</v>
      </c>
      <c r="N420" s="4"/>
    </row>
    <row r="421" ht="20" customHeight="1" spans="1:14">
      <c r="A421" s="4">
        <f t="shared" si="69"/>
        <v>419</v>
      </c>
      <c r="B421" s="4" t="str">
        <f>VLOOKUP(D421,[1]Sheet1!$E:$F,2,FALSE)</f>
        <v>松滋市应急管理局</v>
      </c>
      <c r="C421" s="7" t="s">
        <v>986</v>
      </c>
      <c r="D421" s="4" t="s">
        <v>987</v>
      </c>
      <c r="E421" s="4" t="s">
        <v>990</v>
      </c>
      <c r="F421" s="4" t="s">
        <v>991</v>
      </c>
      <c r="G421" s="4">
        <v>1</v>
      </c>
      <c r="H421" s="4">
        <v>203</v>
      </c>
      <c r="I421" s="4">
        <f t="shared" si="70"/>
        <v>67.6666666666667</v>
      </c>
      <c r="J421" s="4"/>
      <c r="K421" s="9">
        <f t="shared" si="71"/>
        <v>67.6666666666667</v>
      </c>
      <c r="L421" s="4" cm="1">
        <f t="array" ref="L421">SUMPRODUCT(($D$3:$D$572=D421)*($K$3:$K$572&gt;K421))+1</f>
        <v>2</v>
      </c>
      <c r="M421" s="4" t="s">
        <v>30</v>
      </c>
      <c r="N421" s="4"/>
    </row>
    <row r="422" ht="20" customHeight="1" spans="1:14">
      <c r="A422" s="4">
        <f t="shared" si="69"/>
        <v>420</v>
      </c>
      <c r="B422" s="4" t="str">
        <f>VLOOKUP(D422,[1]Sheet1!$E:$F,2,FALSE)</f>
        <v>松滋市应急管理局</v>
      </c>
      <c r="C422" s="7" t="s">
        <v>986</v>
      </c>
      <c r="D422" s="4" t="s">
        <v>987</v>
      </c>
      <c r="E422" s="4" t="s">
        <v>992</v>
      </c>
      <c r="F422" s="4" t="s">
        <v>993</v>
      </c>
      <c r="G422" s="4">
        <v>1</v>
      </c>
      <c r="H422" s="4">
        <v>199</v>
      </c>
      <c r="I422" s="4">
        <f t="shared" si="70"/>
        <v>66.3333333333333</v>
      </c>
      <c r="J422" s="4"/>
      <c r="K422" s="9">
        <f t="shared" si="71"/>
        <v>66.3333333333333</v>
      </c>
      <c r="L422" s="4" cm="1">
        <f t="array" ref="L422">SUMPRODUCT(($D$3:$D$572=D422)*($K$3:$K$572&gt;K422))+1</f>
        <v>3</v>
      </c>
      <c r="M422" s="4" t="s">
        <v>19</v>
      </c>
      <c r="N422" s="4"/>
    </row>
    <row r="423" ht="20" customHeight="1" spans="1:14">
      <c r="A423" s="4">
        <f t="shared" si="69"/>
        <v>421</v>
      </c>
      <c r="B423" s="4" t="str">
        <f>VLOOKUP(D423,[1]Sheet1!$E:$F,2,FALSE)</f>
        <v>松滋市应急管理局</v>
      </c>
      <c r="C423" s="7" t="s">
        <v>986</v>
      </c>
      <c r="D423" s="4" t="s">
        <v>987</v>
      </c>
      <c r="E423" s="4" t="s">
        <v>994</v>
      </c>
      <c r="F423" s="4" t="s">
        <v>995</v>
      </c>
      <c r="G423" s="4">
        <v>1</v>
      </c>
      <c r="H423" s="4">
        <v>191</v>
      </c>
      <c r="I423" s="4">
        <f t="shared" si="70"/>
        <v>63.6666666666667</v>
      </c>
      <c r="J423" s="4"/>
      <c r="K423" s="9">
        <f t="shared" si="71"/>
        <v>63.6666666666667</v>
      </c>
      <c r="L423" s="4" cm="1">
        <f t="array" ref="L423">SUMPRODUCT(($D$3:$D$572=D423)*($K$3:$K$572&gt;K423))+1</f>
        <v>4</v>
      </c>
      <c r="M423" s="4" t="s">
        <v>39</v>
      </c>
      <c r="N423" s="4"/>
    </row>
    <row r="424" ht="20" customHeight="1" spans="1:14">
      <c r="A424" s="4">
        <f t="shared" ref="A424:A433" si="72">ROW()-2</f>
        <v>422</v>
      </c>
      <c r="B424" s="4" t="str">
        <f>VLOOKUP(D424,[1]Sheet1!$E:$F,2,FALSE)</f>
        <v>松滋市应急管理局</v>
      </c>
      <c r="C424" s="7" t="s">
        <v>986</v>
      </c>
      <c r="D424" s="4" t="s">
        <v>987</v>
      </c>
      <c r="E424" s="4" t="s">
        <v>996</v>
      </c>
      <c r="F424" s="4" t="s">
        <v>997</v>
      </c>
      <c r="G424" s="4">
        <v>1</v>
      </c>
      <c r="H424" s="4">
        <v>188</v>
      </c>
      <c r="I424" s="4">
        <f t="shared" si="70"/>
        <v>62.6666666666667</v>
      </c>
      <c r="J424" s="4"/>
      <c r="K424" s="9">
        <f t="shared" si="71"/>
        <v>62.6666666666667</v>
      </c>
      <c r="L424" s="4" cm="1">
        <f t="array" ref="L424">SUMPRODUCT(($D$3:$D$572=D424)*($K$3:$K$572&gt;K424))+1</f>
        <v>5</v>
      </c>
      <c r="M424" s="4" t="s">
        <v>39</v>
      </c>
      <c r="N424" s="4"/>
    </row>
    <row r="425" ht="20" customHeight="1" spans="1:14">
      <c r="A425" s="4">
        <f t="shared" si="72"/>
        <v>423</v>
      </c>
      <c r="B425" s="4" t="str">
        <f>VLOOKUP(D425,[1]Sheet1!$E:$F,2,FALSE)</f>
        <v>松滋市应急管理局</v>
      </c>
      <c r="C425" s="7" t="s">
        <v>998</v>
      </c>
      <c r="D425" s="4" t="s">
        <v>999</v>
      </c>
      <c r="E425" s="4" t="s">
        <v>1000</v>
      </c>
      <c r="F425" s="4" t="s">
        <v>1001</v>
      </c>
      <c r="G425" s="4">
        <v>1</v>
      </c>
      <c r="H425" s="4">
        <v>234.5</v>
      </c>
      <c r="I425" s="4">
        <f t="shared" ref="I425:I456" si="73">SUM(H425/3)</f>
        <v>78.1666666666667</v>
      </c>
      <c r="J425" s="4"/>
      <c r="K425" s="9">
        <f t="shared" ref="K425:K456" si="74">SUM(I425+J425)</f>
        <v>78.1666666666667</v>
      </c>
      <c r="L425" s="4" cm="1">
        <f t="array" ref="L425">SUMPRODUCT(($D$3:$D$572=D425)*($K$3:$K$572&gt;K425))+1</f>
        <v>1</v>
      </c>
      <c r="M425" s="4" t="s">
        <v>19</v>
      </c>
      <c r="N425" s="4"/>
    </row>
    <row r="426" ht="20" customHeight="1" spans="1:14">
      <c r="A426" s="4">
        <f t="shared" si="72"/>
        <v>424</v>
      </c>
      <c r="B426" s="4" t="str">
        <f>VLOOKUP(D426,[1]Sheet1!$E:$F,2,FALSE)</f>
        <v>松滋市应急管理局</v>
      </c>
      <c r="C426" s="7" t="s">
        <v>998</v>
      </c>
      <c r="D426" s="4" t="s">
        <v>999</v>
      </c>
      <c r="E426" s="4" t="s">
        <v>1002</v>
      </c>
      <c r="F426" s="4" t="s">
        <v>1003</v>
      </c>
      <c r="G426" s="4">
        <v>1</v>
      </c>
      <c r="H426" s="4">
        <v>212.5</v>
      </c>
      <c r="I426" s="4">
        <f t="shared" si="73"/>
        <v>70.8333333333333</v>
      </c>
      <c r="J426" s="4"/>
      <c r="K426" s="9">
        <f t="shared" si="74"/>
        <v>70.8333333333333</v>
      </c>
      <c r="L426" s="4" cm="1">
        <f t="array" ref="L426">SUMPRODUCT(($D$3:$D$572=D426)*($K$3:$K$572&gt;K426))+1</f>
        <v>2</v>
      </c>
      <c r="M426" s="4" t="s">
        <v>30</v>
      </c>
      <c r="N426" s="4"/>
    </row>
    <row r="427" ht="20" customHeight="1" spans="1:14">
      <c r="A427" s="4">
        <f t="shared" si="72"/>
        <v>425</v>
      </c>
      <c r="B427" s="4" t="str">
        <f>VLOOKUP(D427,[1]Sheet1!$E:$F,2,FALSE)</f>
        <v>松滋市应急管理局</v>
      </c>
      <c r="C427" s="7" t="s">
        <v>998</v>
      </c>
      <c r="D427" s="4" t="s">
        <v>999</v>
      </c>
      <c r="E427" s="4" t="s">
        <v>1004</v>
      </c>
      <c r="F427" s="4" t="s">
        <v>1005</v>
      </c>
      <c r="G427" s="4">
        <v>1</v>
      </c>
      <c r="H427" s="4">
        <v>206</v>
      </c>
      <c r="I427" s="4">
        <f t="shared" si="73"/>
        <v>68.6666666666667</v>
      </c>
      <c r="J427" s="4"/>
      <c r="K427" s="9">
        <f t="shared" si="74"/>
        <v>68.6666666666667</v>
      </c>
      <c r="L427" s="4" cm="1">
        <f t="array" ref="L427">SUMPRODUCT(($D$3:$D$572=D427)*($K$3:$K$572&gt;K427))+1</f>
        <v>3</v>
      </c>
      <c r="M427" s="4" t="s">
        <v>30</v>
      </c>
      <c r="N427" s="4"/>
    </row>
    <row r="428" ht="20" customHeight="1" spans="1:14">
      <c r="A428" s="4">
        <f t="shared" si="72"/>
        <v>426</v>
      </c>
      <c r="B428" s="4" t="str">
        <f>VLOOKUP(D428,[1]Sheet1!$E:$F,2,FALSE)</f>
        <v>松滋市应急管理局</v>
      </c>
      <c r="C428" s="7" t="s">
        <v>998</v>
      </c>
      <c r="D428" s="4" t="s">
        <v>999</v>
      </c>
      <c r="E428" s="4" t="s">
        <v>1006</v>
      </c>
      <c r="F428" s="4" t="s">
        <v>1007</v>
      </c>
      <c r="G428" s="4">
        <v>1</v>
      </c>
      <c r="H428" s="4">
        <v>204.5</v>
      </c>
      <c r="I428" s="4">
        <f t="shared" si="73"/>
        <v>68.1666666666667</v>
      </c>
      <c r="J428" s="4"/>
      <c r="K428" s="9">
        <f t="shared" si="74"/>
        <v>68.1666666666667</v>
      </c>
      <c r="L428" s="4" cm="1">
        <f t="array" ref="L428">SUMPRODUCT(($D$3:$D$572=D428)*($K$3:$K$572&gt;K428))+1</f>
        <v>4</v>
      </c>
      <c r="M428" s="4" t="s">
        <v>39</v>
      </c>
      <c r="N428" s="4"/>
    </row>
    <row r="429" ht="20" customHeight="1" spans="1:14">
      <c r="A429" s="4">
        <f t="shared" si="72"/>
        <v>427</v>
      </c>
      <c r="B429" s="4" t="str">
        <f>VLOOKUP(D429,[1]Sheet1!$E:$F,2,FALSE)</f>
        <v>松滋市应急管理局</v>
      </c>
      <c r="C429" s="7" t="s">
        <v>998</v>
      </c>
      <c r="D429" s="4" t="s">
        <v>999</v>
      </c>
      <c r="E429" s="4" t="s">
        <v>1008</v>
      </c>
      <c r="F429" s="4" t="s">
        <v>1009</v>
      </c>
      <c r="G429" s="4">
        <v>1</v>
      </c>
      <c r="H429" s="4">
        <v>201.5</v>
      </c>
      <c r="I429" s="4">
        <f t="shared" si="73"/>
        <v>67.1666666666667</v>
      </c>
      <c r="J429" s="4"/>
      <c r="K429" s="9">
        <f t="shared" si="74"/>
        <v>67.1666666666667</v>
      </c>
      <c r="L429" s="4" cm="1">
        <f t="array" ref="L429">SUMPRODUCT(($D$3:$D$572=D429)*($K$3:$K$572&gt;K429))+1</f>
        <v>5</v>
      </c>
      <c r="M429" s="4" t="s">
        <v>333</v>
      </c>
      <c r="N429" s="4"/>
    </row>
    <row r="430" ht="20" customHeight="1" spans="1:14">
      <c r="A430" s="4">
        <f t="shared" si="72"/>
        <v>428</v>
      </c>
      <c r="B430" s="4" t="str">
        <f>VLOOKUP(D430,[1]Sheet1!$E:$F,2,FALSE)</f>
        <v>松滋市应急管理局</v>
      </c>
      <c r="C430" s="7" t="s">
        <v>998</v>
      </c>
      <c r="D430" s="4" t="s">
        <v>999</v>
      </c>
      <c r="E430" s="4" t="s">
        <v>1010</v>
      </c>
      <c r="F430" s="4" t="s">
        <v>1011</v>
      </c>
      <c r="G430" s="4">
        <v>1</v>
      </c>
      <c r="H430" s="4">
        <v>194.5</v>
      </c>
      <c r="I430" s="4">
        <f t="shared" si="73"/>
        <v>64.8333333333333</v>
      </c>
      <c r="J430" s="4"/>
      <c r="K430" s="9">
        <f t="shared" si="74"/>
        <v>64.8333333333333</v>
      </c>
      <c r="L430" s="4" cm="1">
        <f t="array" ref="L430">SUMPRODUCT(($D$3:$D$572=D430)*($K$3:$K$572&gt;K430))+1</f>
        <v>6</v>
      </c>
      <c r="M430" s="4" t="s">
        <v>39</v>
      </c>
      <c r="N430" s="4"/>
    </row>
    <row r="431" ht="20" customHeight="1" spans="1:14">
      <c r="A431" s="4">
        <f t="shared" si="72"/>
        <v>429</v>
      </c>
      <c r="B431" s="4" t="str">
        <f>VLOOKUP(D431,[1]Sheet1!$E:$F,2,FALSE)</f>
        <v>松滋市审计局</v>
      </c>
      <c r="C431" s="7" t="s">
        <v>1012</v>
      </c>
      <c r="D431" s="4" t="s">
        <v>1013</v>
      </c>
      <c r="E431" s="4" t="s">
        <v>1014</v>
      </c>
      <c r="F431" s="4" t="s">
        <v>1015</v>
      </c>
      <c r="G431" s="4">
        <v>1</v>
      </c>
      <c r="H431" s="4">
        <v>216</v>
      </c>
      <c r="I431" s="4">
        <f t="shared" si="73"/>
        <v>72</v>
      </c>
      <c r="J431" s="4"/>
      <c r="K431" s="9">
        <f t="shared" si="74"/>
        <v>72</v>
      </c>
      <c r="L431" s="4" cm="1">
        <f t="array" ref="L431">SUMPRODUCT(($D$3:$D$572=D431)*($K$3:$K$572&gt;K431))+1</f>
        <v>1</v>
      </c>
      <c r="M431" s="4" t="s">
        <v>19</v>
      </c>
      <c r="N431" s="4"/>
    </row>
    <row r="432" ht="20" customHeight="1" spans="1:14">
      <c r="A432" s="4">
        <f t="shared" si="72"/>
        <v>430</v>
      </c>
      <c r="B432" s="4" t="str">
        <f>VLOOKUP(D432,[1]Sheet1!$E:$F,2,FALSE)</f>
        <v>松滋市审计局</v>
      </c>
      <c r="C432" s="7" t="s">
        <v>1012</v>
      </c>
      <c r="D432" s="4" t="s">
        <v>1013</v>
      </c>
      <c r="E432" s="4" t="s">
        <v>1016</v>
      </c>
      <c r="F432" s="4" t="s">
        <v>1017</v>
      </c>
      <c r="G432" s="4">
        <v>1</v>
      </c>
      <c r="H432" s="4">
        <v>211</v>
      </c>
      <c r="I432" s="4">
        <f t="shared" si="73"/>
        <v>70.3333333333333</v>
      </c>
      <c r="J432" s="4"/>
      <c r="K432" s="9">
        <f t="shared" si="74"/>
        <v>70.3333333333333</v>
      </c>
      <c r="L432" s="4" cm="1">
        <f t="array" ref="L432">SUMPRODUCT(($D$3:$D$572=D432)*($K$3:$K$572&gt;K432))+1</f>
        <v>2</v>
      </c>
      <c r="M432" s="4" t="s">
        <v>19</v>
      </c>
      <c r="N432" s="4"/>
    </row>
    <row r="433" ht="20" customHeight="1" spans="1:14">
      <c r="A433" s="4">
        <f t="shared" si="72"/>
        <v>431</v>
      </c>
      <c r="B433" s="4" t="str">
        <f>VLOOKUP(D433,[1]Sheet1!$E:$F,2,FALSE)</f>
        <v>松滋市审计局</v>
      </c>
      <c r="C433" s="7" t="s">
        <v>1012</v>
      </c>
      <c r="D433" s="4" t="s">
        <v>1013</v>
      </c>
      <c r="E433" s="4" t="s">
        <v>1018</v>
      </c>
      <c r="F433" s="4" t="s">
        <v>1019</v>
      </c>
      <c r="G433" s="4">
        <v>1</v>
      </c>
      <c r="H433" s="4">
        <v>198</v>
      </c>
      <c r="I433" s="4">
        <f t="shared" si="73"/>
        <v>66</v>
      </c>
      <c r="J433" s="4"/>
      <c r="K433" s="9">
        <f t="shared" si="74"/>
        <v>66</v>
      </c>
      <c r="L433" s="4" cm="1">
        <f t="array" ref="L433">SUMPRODUCT(($D$3:$D$572=D433)*($K$3:$K$572&gt;K433))+1</f>
        <v>3</v>
      </c>
      <c r="M433" s="4" t="s">
        <v>19</v>
      </c>
      <c r="N433" s="4"/>
    </row>
    <row r="434" ht="20" customHeight="1" spans="1:14">
      <c r="A434" s="4">
        <f t="shared" ref="A434:A443" si="75">ROW()-2</f>
        <v>432</v>
      </c>
      <c r="B434" s="4" t="str">
        <f>VLOOKUP(D434,[1]Sheet1!$E:$F,2,FALSE)</f>
        <v>松滋市审计局</v>
      </c>
      <c r="C434" s="7" t="s">
        <v>1020</v>
      </c>
      <c r="D434" s="4" t="s">
        <v>1021</v>
      </c>
      <c r="E434" s="4" t="s">
        <v>1022</v>
      </c>
      <c r="F434" s="4" t="s">
        <v>1023</v>
      </c>
      <c r="G434" s="4">
        <v>1</v>
      </c>
      <c r="H434" s="4">
        <v>220</v>
      </c>
      <c r="I434" s="4">
        <f t="shared" si="73"/>
        <v>73.3333333333333</v>
      </c>
      <c r="J434" s="4"/>
      <c r="K434" s="9">
        <f t="shared" si="74"/>
        <v>73.3333333333333</v>
      </c>
      <c r="L434" s="4" cm="1">
        <f t="array" ref="L434">SUMPRODUCT(($D$3:$D$572=D434)*($K$3:$K$572&gt;K434))+1</f>
        <v>1</v>
      </c>
      <c r="M434" s="4" t="s">
        <v>19</v>
      </c>
      <c r="N434" s="4"/>
    </row>
    <row r="435" ht="20" customHeight="1" spans="1:14">
      <c r="A435" s="4">
        <f t="shared" si="75"/>
        <v>433</v>
      </c>
      <c r="B435" s="4" t="str">
        <f>VLOOKUP(D435,[1]Sheet1!$E:$F,2,FALSE)</f>
        <v>松滋市审计局</v>
      </c>
      <c r="C435" s="7" t="s">
        <v>1020</v>
      </c>
      <c r="D435" s="4" t="s">
        <v>1021</v>
      </c>
      <c r="E435" s="4" t="s">
        <v>1024</v>
      </c>
      <c r="F435" s="4" t="s">
        <v>1025</v>
      </c>
      <c r="G435" s="4">
        <v>1</v>
      </c>
      <c r="H435" s="4">
        <v>218</v>
      </c>
      <c r="I435" s="4">
        <f t="shared" si="73"/>
        <v>72.6666666666667</v>
      </c>
      <c r="J435" s="4"/>
      <c r="K435" s="9">
        <f t="shared" si="74"/>
        <v>72.6666666666667</v>
      </c>
      <c r="L435" s="4" cm="1">
        <f t="array" ref="L435">SUMPRODUCT(($D$3:$D$572=D435)*($K$3:$K$572&gt;K435))+1</f>
        <v>2</v>
      </c>
      <c r="M435" s="4" t="s">
        <v>19</v>
      </c>
      <c r="N435" s="4"/>
    </row>
    <row r="436" ht="20" customHeight="1" spans="1:14">
      <c r="A436" s="4">
        <f t="shared" si="75"/>
        <v>434</v>
      </c>
      <c r="B436" s="4" t="str">
        <f>VLOOKUP(D436,[1]Sheet1!$E:$F,2,FALSE)</f>
        <v>松滋市审计局</v>
      </c>
      <c r="C436" s="7" t="s">
        <v>1020</v>
      </c>
      <c r="D436" s="4" t="s">
        <v>1021</v>
      </c>
      <c r="E436" s="4" t="s">
        <v>1026</v>
      </c>
      <c r="F436" s="4" t="s">
        <v>1027</v>
      </c>
      <c r="G436" s="4">
        <v>1</v>
      </c>
      <c r="H436" s="4">
        <v>217.5</v>
      </c>
      <c r="I436" s="4">
        <f t="shared" si="73"/>
        <v>72.5</v>
      </c>
      <c r="J436" s="4"/>
      <c r="K436" s="9">
        <f t="shared" si="74"/>
        <v>72.5</v>
      </c>
      <c r="L436" s="4" cm="1">
        <f t="array" ref="L436">SUMPRODUCT(($D$3:$D$572=D436)*($K$3:$K$572&gt;K436))+1</f>
        <v>3</v>
      </c>
      <c r="M436" s="4" t="s">
        <v>19</v>
      </c>
      <c r="N436" s="4"/>
    </row>
    <row r="437" ht="20" customHeight="1" spans="1:14">
      <c r="A437" s="4">
        <f t="shared" si="75"/>
        <v>435</v>
      </c>
      <c r="B437" s="4" t="str">
        <f>VLOOKUP(D437,[1]Sheet1!$E:$F,2,FALSE)</f>
        <v>松滋经济开发区管理委员会</v>
      </c>
      <c r="C437" s="7" t="s">
        <v>1028</v>
      </c>
      <c r="D437" s="4" t="s">
        <v>1029</v>
      </c>
      <c r="E437" s="4" t="s">
        <v>1030</v>
      </c>
      <c r="F437" s="4" t="s">
        <v>1031</v>
      </c>
      <c r="G437" s="4">
        <v>1</v>
      </c>
      <c r="H437" s="4">
        <v>219</v>
      </c>
      <c r="I437" s="4">
        <f t="shared" si="73"/>
        <v>73</v>
      </c>
      <c r="J437" s="4"/>
      <c r="K437" s="9">
        <f t="shared" si="74"/>
        <v>73</v>
      </c>
      <c r="L437" s="4" cm="1">
        <f t="array" ref="L437">SUMPRODUCT(($D$3:$D$572=D437)*($K$3:$K$572&gt;K437))+1</f>
        <v>1</v>
      </c>
      <c r="M437" s="4" t="s">
        <v>19</v>
      </c>
      <c r="N437" s="4"/>
    </row>
    <row r="438" ht="20" customHeight="1" spans="1:14">
      <c r="A438" s="4">
        <f t="shared" si="75"/>
        <v>436</v>
      </c>
      <c r="B438" s="4" t="str">
        <f>VLOOKUP(D438,[1]Sheet1!$E:$F,2,FALSE)</f>
        <v>松滋经济开发区管理委员会</v>
      </c>
      <c r="C438" s="7" t="s">
        <v>1028</v>
      </c>
      <c r="D438" s="4" t="s">
        <v>1029</v>
      </c>
      <c r="E438" s="4" t="s">
        <v>1032</v>
      </c>
      <c r="F438" s="4" t="s">
        <v>1033</v>
      </c>
      <c r="G438" s="4">
        <v>1</v>
      </c>
      <c r="H438" s="4">
        <v>200</v>
      </c>
      <c r="I438" s="4">
        <f t="shared" si="73"/>
        <v>66.6666666666667</v>
      </c>
      <c r="J438" s="4"/>
      <c r="K438" s="9">
        <f t="shared" si="74"/>
        <v>66.6666666666667</v>
      </c>
      <c r="L438" s="4" cm="1">
        <f t="array" ref="L438">SUMPRODUCT(($D$3:$D$572=D438)*($K$3:$K$572&gt;K438))+1</f>
        <v>2</v>
      </c>
      <c r="M438" s="4" t="s">
        <v>19</v>
      </c>
      <c r="N438" s="4"/>
    </row>
    <row r="439" ht="20" customHeight="1" spans="1:14">
      <c r="A439" s="4">
        <f t="shared" si="75"/>
        <v>437</v>
      </c>
      <c r="B439" s="4" t="str">
        <f>VLOOKUP(D439,[1]Sheet1!$E:$F,2,FALSE)</f>
        <v>松滋经济开发区管理委员会</v>
      </c>
      <c r="C439" s="7" t="s">
        <v>1028</v>
      </c>
      <c r="D439" s="4" t="s">
        <v>1029</v>
      </c>
      <c r="E439" s="4" t="s">
        <v>1034</v>
      </c>
      <c r="F439" s="4" t="s">
        <v>1035</v>
      </c>
      <c r="G439" s="4">
        <v>1</v>
      </c>
      <c r="H439" s="4">
        <v>194</v>
      </c>
      <c r="I439" s="4">
        <f t="shared" si="73"/>
        <v>64.6666666666667</v>
      </c>
      <c r="J439" s="4"/>
      <c r="K439" s="9">
        <f t="shared" si="74"/>
        <v>64.6666666666667</v>
      </c>
      <c r="L439" s="4" cm="1">
        <f t="array" ref="L439">SUMPRODUCT(($D$3:$D$572=D439)*($K$3:$K$572&gt;K439))+1</f>
        <v>3</v>
      </c>
      <c r="M439" s="4" t="s">
        <v>19</v>
      </c>
      <c r="N439" s="4"/>
    </row>
    <row r="440" ht="20" customHeight="1" spans="1:14">
      <c r="A440" s="4">
        <f t="shared" si="75"/>
        <v>438</v>
      </c>
      <c r="B440" s="4" t="str">
        <f>VLOOKUP(D440,[1]Sheet1!$E:$F,2,FALSE)</f>
        <v>松滋经济开发区管理委员会</v>
      </c>
      <c r="C440" s="7" t="s">
        <v>1028</v>
      </c>
      <c r="D440" s="4" t="s">
        <v>1036</v>
      </c>
      <c r="E440" s="4" t="s">
        <v>1037</v>
      </c>
      <c r="F440" s="4" t="s">
        <v>1038</v>
      </c>
      <c r="G440" s="4">
        <v>1</v>
      </c>
      <c r="H440" s="4">
        <v>215.5</v>
      </c>
      <c r="I440" s="4">
        <f t="shared" si="73"/>
        <v>71.8333333333333</v>
      </c>
      <c r="J440" s="4"/>
      <c r="K440" s="9">
        <f t="shared" si="74"/>
        <v>71.8333333333333</v>
      </c>
      <c r="L440" s="4" cm="1">
        <f t="array" ref="L440">SUMPRODUCT(($D$3:$D$572=D440)*($K$3:$K$572&gt;K440))+1</f>
        <v>1</v>
      </c>
      <c r="M440" s="4" t="s">
        <v>19</v>
      </c>
      <c r="N440" s="4"/>
    </row>
    <row r="441" ht="20" customHeight="1" spans="1:14">
      <c r="A441" s="4">
        <f t="shared" si="75"/>
        <v>439</v>
      </c>
      <c r="B441" s="4" t="str">
        <f>VLOOKUP(D441,[1]Sheet1!$E:$F,2,FALSE)</f>
        <v>松滋经济开发区管理委员会</v>
      </c>
      <c r="C441" s="7" t="s">
        <v>1028</v>
      </c>
      <c r="D441" s="4" t="s">
        <v>1036</v>
      </c>
      <c r="E441" s="4" t="s">
        <v>1039</v>
      </c>
      <c r="F441" s="4" t="s">
        <v>1040</v>
      </c>
      <c r="G441" s="4">
        <v>1</v>
      </c>
      <c r="H441" s="4">
        <v>204</v>
      </c>
      <c r="I441" s="4">
        <f t="shared" si="73"/>
        <v>68</v>
      </c>
      <c r="J441" s="4"/>
      <c r="K441" s="9">
        <f t="shared" si="74"/>
        <v>68</v>
      </c>
      <c r="L441" s="4" cm="1">
        <f t="array" ref="L441">SUMPRODUCT(($D$3:$D$572=D441)*($K$3:$K$572&gt;K441))+1</f>
        <v>2</v>
      </c>
      <c r="M441" s="4" t="s">
        <v>19</v>
      </c>
      <c r="N441" s="4"/>
    </row>
    <row r="442" ht="20" customHeight="1" spans="1:14">
      <c r="A442" s="4">
        <f t="shared" si="75"/>
        <v>440</v>
      </c>
      <c r="B442" s="4" t="str">
        <f>VLOOKUP(D442,[1]Sheet1!$E:$F,2,FALSE)</f>
        <v>松滋经济开发区管理委员会</v>
      </c>
      <c r="C442" s="7" t="s">
        <v>1028</v>
      </c>
      <c r="D442" s="4" t="s">
        <v>1036</v>
      </c>
      <c r="E442" s="4" t="s">
        <v>1041</v>
      </c>
      <c r="F442" s="4" t="s">
        <v>1042</v>
      </c>
      <c r="G442" s="4">
        <v>1</v>
      </c>
      <c r="H442" s="4">
        <v>203</v>
      </c>
      <c r="I442" s="4">
        <f t="shared" si="73"/>
        <v>67.6666666666667</v>
      </c>
      <c r="J442" s="4"/>
      <c r="K442" s="9">
        <f t="shared" si="74"/>
        <v>67.6666666666667</v>
      </c>
      <c r="L442" s="4" cm="1">
        <f t="array" ref="L442">SUMPRODUCT(($D$3:$D$572=D442)*($K$3:$K$572&gt;K442))+1</f>
        <v>3</v>
      </c>
      <c r="M442" s="4" t="s">
        <v>19</v>
      </c>
      <c r="N442" s="4"/>
    </row>
    <row r="443" ht="20" customHeight="1" spans="1:14">
      <c r="A443" s="4">
        <f t="shared" si="75"/>
        <v>441</v>
      </c>
      <c r="B443" s="4" t="str">
        <f>VLOOKUP(D443,[1]Sheet1!$E:$F,2,FALSE)</f>
        <v>松滋市新江口街道办事处</v>
      </c>
      <c r="C443" s="7" t="s">
        <v>1043</v>
      </c>
      <c r="D443" s="4" t="s">
        <v>1044</v>
      </c>
      <c r="E443" s="4" t="s">
        <v>1045</v>
      </c>
      <c r="F443" s="4" t="s">
        <v>1046</v>
      </c>
      <c r="G443" s="4">
        <v>1</v>
      </c>
      <c r="H443" s="4">
        <v>184.5</v>
      </c>
      <c r="I443" s="4">
        <f t="shared" si="73"/>
        <v>61.5</v>
      </c>
      <c r="J443" s="4"/>
      <c r="K443" s="9">
        <f t="shared" si="74"/>
        <v>61.5</v>
      </c>
      <c r="L443" s="4" cm="1">
        <f t="array" ref="L443">SUMPRODUCT(($D$3:$D$572=D443)*($K$3:$K$572&gt;K443))+1</f>
        <v>1</v>
      </c>
      <c r="M443" s="4" t="s">
        <v>19</v>
      </c>
      <c r="N443" s="4"/>
    </row>
    <row r="444" ht="20" customHeight="1" spans="1:14">
      <c r="A444" s="4">
        <f t="shared" ref="A444:A453" si="76">ROW()-2</f>
        <v>442</v>
      </c>
      <c r="B444" s="4" t="str">
        <f>VLOOKUP(D444,[1]Sheet1!$E:$F,2,FALSE)</f>
        <v>松滋市新江口街道办事处</v>
      </c>
      <c r="C444" s="7" t="s">
        <v>1043</v>
      </c>
      <c r="D444" s="4" t="s">
        <v>1044</v>
      </c>
      <c r="E444" s="4" t="s">
        <v>1047</v>
      </c>
      <c r="F444" s="4" t="s">
        <v>1048</v>
      </c>
      <c r="G444" s="4">
        <v>1</v>
      </c>
      <c r="H444" s="4">
        <v>183.5</v>
      </c>
      <c r="I444" s="4">
        <f t="shared" si="73"/>
        <v>61.1666666666667</v>
      </c>
      <c r="J444" s="4"/>
      <c r="K444" s="9">
        <f t="shared" si="74"/>
        <v>61.1666666666667</v>
      </c>
      <c r="L444" s="4" cm="1">
        <f t="array" ref="L444">SUMPRODUCT(($D$3:$D$572=D444)*($K$3:$K$572&gt;K444))+1</f>
        <v>2</v>
      </c>
      <c r="M444" s="4" t="s">
        <v>19</v>
      </c>
      <c r="N444" s="4"/>
    </row>
    <row r="445" ht="20" customHeight="1" spans="1:14">
      <c r="A445" s="4">
        <f t="shared" si="76"/>
        <v>443</v>
      </c>
      <c r="B445" s="4" t="str">
        <f>VLOOKUP(D445,[1]Sheet1!$E:$F,2,FALSE)</f>
        <v>松滋市新江口街道办事处</v>
      </c>
      <c r="C445" s="7" t="s">
        <v>1043</v>
      </c>
      <c r="D445" s="4" t="s">
        <v>1044</v>
      </c>
      <c r="E445" s="4" t="s">
        <v>1049</v>
      </c>
      <c r="F445" s="4" t="s">
        <v>1050</v>
      </c>
      <c r="G445" s="4">
        <v>1</v>
      </c>
      <c r="H445" s="4">
        <v>163</v>
      </c>
      <c r="I445" s="4">
        <f t="shared" si="73"/>
        <v>54.3333333333333</v>
      </c>
      <c r="J445" s="4"/>
      <c r="K445" s="9">
        <f t="shared" si="74"/>
        <v>54.3333333333333</v>
      </c>
      <c r="L445" s="4" cm="1">
        <f t="array" ref="L445">SUMPRODUCT(($D$3:$D$572=D445)*($K$3:$K$572&gt;K445))+1</f>
        <v>3</v>
      </c>
      <c r="M445" s="4" t="s">
        <v>19</v>
      </c>
      <c r="N445" s="4"/>
    </row>
    <row r="446" ht="20" customHeight="1" spans="1:14">
      <c r="A446" s="4">
        <f t="shared" si="76"/>
        <v>444</v>
      </c>
      <c r="B446" s="4" t="str">
        <f>VLOOKUP(D446,[1]Sheet1!$E:$F,2,FALSE)</f>
        <v>松滋市新江口街道办事处</v>
      </c>
      <c r="C446" s="7" t="s">
        <v>1043</v>
      </c>
      <c r="D446" s="4" t="s">
        <v>1051</v>
      </c>
      <c r="E446" s="4" t="s">
        <v>1052</v>
      </c>
      <c r="F446" s="4" t="s">
        <v>1053</v>
      </c>
      <c r="G446" s="4">
        <v>1</v>
      </c>
      <c r="H446" s="4">
        <v>208.5</v>
      </c>
      <c r="I446" s="4">
        <f t="shared" si="73"/>
        <v>69.5</v>
      </c>
      <c r="J446" s="4"/>
      <c r="K446" s="9">
        <f t="shared" si="74"/>
        <v>69.5</v>
      </c>
      <c r="L446" s="4" cm="1">
        <f t="array" ref="L446">SUMPRODUCT(($D$3:$D$572=D446)*($K$3:$K$572&gt;K446))+1</f>
        <v>1</v>
      </c>
      <c r="M446" s="4" t="s">
        <v>19</v>
      </c>
      <c r="N446" s="4"/>
    </row>
    <row r="447" ht="20" customHeight="1" spans="1:14">
      <c r="A447" s="4">
        <f t="shared" si="76"/>
        <v>445</v>
      </c>
      <c r="B447" s="4" t="str">
        <f>VLOOKUP(D447,[1]Sheet1!$E:$F,2,FALSE)</f>
        <v>松滋市新江口街道办事处</v>
      </c>
      <c r="C447" s="7" t="s">
        <v>1043</v>
      </c>
      <c r="D447" s="4" t="s">
        <v>1051</v>
      </c>
      <c r="E447" s="4" t="s">
        <v>1054</v>
      </c>
      <c r="F447" s="4" t="s">
        <v>1055</v>
      </c>
      <c r="G447" s="4">
        <v>1</v>
      </c>
      <c r="H447" s="4">
        <v>198</v>
      </c>
      <c r="I447" s="4">
        <f t="shared" si="73"/>
        <v>66</v>
      </c>
      <c r="J447" s="4"/>
      <c r="K447" s="9">
        <f t="shared" si="74"/>
        <v>66</v>
      </c>
      <c r="L447" s="4" cm="1">
        <f t="array" ref="L447">SUMPRODUCT(($D$3:$D$572=D447)*($K$3:$K$572&gt;K447))+1</f>
        <v>2</v>
      </c>
      <c r="M447" s="4" t="s">
        <v>19</v>
      </c>
      <c r="N447" s="4"/>
    </row>
    <row r="448" ht="20" customHeight="1" spans="1:14">
      <c r="A448" s="4">
        <f t="shared" si="76"/>
        <v>446</v>
      </c>
      <c r="B448" s="4" t="str">
        <f>VLOOKUP(D448,[1]Sheet1!$E:$F,2,FALSE)</f>
        <v>松滋市新江口街道办事处</v>
      </c>
      <c r="C448" s="7" t="s">
        <v>1043</v>
      </c>
      <c r="D448" s="4" t="s">
        <v>1051</v>
      </c>
      <c r="E448" s="4" t="s">
        <v>1056</v>
      </c>
      <c r="F448" s="4" t="s">
        <v>1057</v>
      </c>
      <c r="G448" s="4">
        <v>1</v>
      </c>
      <c r="H448" s="4">
        <v>192.5</v>
      </c>
      <c r="I448" s="4">
        <f t="shared" si="73"/>
        <v>64.1666666666667</v>
      </c>
      <c r="J448" s="4"/>
      <c r="K448" s="9">
        <f t="shared" si="74"/>
        <v>64.1666666666667</v>
      </c>
      <c r="L448" s="4" cm="1">
        <f t="array" ref="L448">SUMPRODUCT(($D$3:$D$572=D448)*($K$3:$K$572&gt;K448))+1</f>
        <v>3</v>
      </c>
      <c r="M448" s="4" t="s">
        <v>30</v>
      </c>
      <c r="N448" s="4"/>
    </row>
    <row r="449" ht="20" customHeight="1" spans="1:14">
      <c r="A449" s="4">
        <f t="shared" si="76"/>
        <v>447</v>
      </c>
      <c r="B449" s="4" t="str">
        <f>VLOOKUP(D449,[1]Sheet1!$E:$F,2,FALSE)</f>
        <v>松滋市新江口街道办事处</v>
      </c>
      <c r="C449" s="7" t="s">
        <v>1043</v>
      </c>
      <c r="D449" s="4" t="s">
        <v>1051</v>
      </c>
      <c r="E449" s="4" t="s">
        <v>1058</v>
      </c>
      <c r="F449" s="4" t="s">
        <v>1059</v>
      </c>
      <c r="G449" s="4">
        <v>1</v>
      </c>
      <c r="H449" s="4">
        <v>189.5</v>
      </c>
      <c r="I449" s="4">
        <f t="shared" si="73"/>
        <v>63.1666666666667</v>
      </c>
      <c r="J449" s="4"/>
      <c r="K449" s="9">
        <f t="shared" si="74"/>
        <v>63.1666666666667</v>
      </c>
      <c r="L449" s="4" cm="1">
        <f t="array" ref="L449">SUMPRODUCT(($D$3:$D$572=D449)*($K$3:$K$572&gt;K449))+1</f>
        <v>4</v>
      </c>
      <c r="M449" s="4" t="s">
        <v>39</v>
      </c>
      <c r="N449" s="4"/>
    </row>
    <row r="450" ht="20" customHeight="1" spans="1:14">
      <c r="A450" s="4">
        <f t="shared" si="76"/>
        <v>448</v>
      </c>
      <c r="B450" s="4" t="str">
        <f>VLOOKUP(D450,[1]Sheet1!$E:$F,2,FALSE)</f>
        <v>松滋市新江口街道办事处</v>
      </c>
      <c r="C450" s="7" t="s">
        <v>1060</v>
      </c>
      <c r="D450" s="4" t="s">
        <v>1061</v>
      </c>
      <c r="E450" s="4" t="s">
        <v>1062</v>
      </c>
      <c r="F450" s="4" t="s">
        <v>1063</v>
      </c>
      <c r="G450" s="4">
        <v>1</v>
      </c>
      <c r="H450" s="4">
        <v>199.5</v>
      </c>
      <c r="I450" s="4">
        <f t="shared" si="73"/>
        <v>66.5</v>
      </c>
      <c r="J450" s="4"/>
      <c r="K450" s="9">
        <f t="shared" si="74"/>
        <v>66.5</v>
      </c>
      <c r="L450" s="4" cm="1">
        <f t="array" ref="L450">SUMPRODUCT(($D$3:$D$572=D450)*($K$3:$K$572&gt;K450))+1</f>
        <v>1</v>
      </c>
      <c r="M450" s="4" t="s">
        <v>30</v>
      </c>
      <c r="N450" s="4" t="s">
        <v>918</v>
      </c>
    </row>
    <row r="451" ht="20" customHeight="1" spans="1:14">
      <c r="A451" s="4">
        <f t="shared" si="76"/>
        <v>449</v>
      </c>
      <c r="B451" s="4" t="str">
        <f>VLOOKUP(D451,[1]Sheet1!$E:$F,2,FALSE)</f>
        <v>松滋市新江口街道办事处</v>
      </c>
      <c r="C451" s="7" t="s">
        <v>1060</v>
      </c>
      <c r="D451" s="4" t="s">
        <v>1061</v>
      </c>
      <c r="E451" s="4" t="s">
        <v>1064</v>
      </c>
      <c r="F451" s="4" t="s">
        <v>1065</v>
      </c>
      <c r="G451" s="4">
        <v>1</v>
      </c>
      <c r="H451" s="4">
        <v>176.5</v>
      </c>
      <c r="I451" s="4">
        <f t="shared" si="73"/>
        <v>58.8333333333333</v>
      </c>
      <c r="J451" s="4"/>
      <c r="K451" s="9">
        <f t="shared" si="74"/>
        <v>58.8333333333333</v>
      </c>
      <c r="L451" s="4" cm="1">
        <f t="array" ref="L451">SUMPRODUCT(($D$3:$D$572=D451)*($K$3:$K$572&gt;K451))+1</f>
        <v>2</v>
      </c>
      <c r="M451" s="4"/>
      <c r="N451" s="4" t="s">
        <v>918</v>
      </c>
    </row>
    <row r="452" ht="20" customHeight="1" spans="1:14">
      <c r="A452" s="4">
        <f t="shared" si="76"/>
        <v>450</v>
      </c>
      <c r="B452" s="4" t="str">
        <f>VLOOKUP(D452,[1]Sheet1!$E:$F,2,FALSE)</f>
        <v>松滋市新江口街道办事处</v>
      </c>
      <c r="C452" s="7" t="s">
        <v>1060</v>
      </c>
      <c r="D452" s="4" t="s">
        <v>1061</v>
      </c>
      <c r="E452" s="4" t="s">
        <v>1066</v>
      </c>
      <c r="F452" s="4" t="s">
        <v>1067</v>
      </c>
      <c r="G452" s="4">
        <v>1</v>
      </c>
      <c r="H452" s="4">
        <v>174.5</v>
      </c>
      <c r="I452" s="4">
        <f t="shared" si="73"/>
        <v>58.1666666666667</v>
      </c>
      <c r="J452" s="4"/>
      <c r="K452" s="9">
        <f t="shared" si="74"/>
        <v>58.1666666666667</v>
      </c>
      <c r="L452" s="4" cm="1">
        <f t="array" ref="L452">SUMPRODUCT(($D$3:$D$572=D452)*($K$3:$K$572&gt;K452))+1</f>
        <v>3</v>
      </c>
      <c r="M452" s="4"/>
      <c r="N452" s="4" t="s">
        <v>918</v>
      </c>
    </row>
    <row r="453" ht="20" customHeight="1" spans="1:14">
      <c r="A453" s="4">
        <f t="shared" si="76"/>
        <v>451</v>
      </c>
      <c r="B453" s="4" t="str">
        <f>VLOOKUP(D453,[1]Sheet1!$E:$F,2,FALSE)</f>
        <v>松滋市新江口街道办事处</v>
      </c>
      <c r="C453" s="7" t="s">
        <v>1060</v>
      </c>
      <c r="D453" s="4" t="s">
        <v>1061</v>
      </c>
      <c r="E453" s="4" t="s">
        <v>1068</v>
      </c>
      <c r="F453" s="4" t="s">
        <v>1069</v>
      </c>
      <c r="G453" s="4">
        <v>1</v>
      </c>
      <c r="H453" s="4">
        <v>161</v>
      </c>
      <c r="I453" s="4">
        <f t="shared" si="73"/>
        <v>53.6666666666667</v>
      </c>
      <c r="J453" s="4"/>
      <c r="K453" s="9">
        <f t="shared" si="74"/>
        <v>53.6666666666667</v>
      </c>
      <c r="L453" s="4" cm="1">
        <f t="array" ref="L453">SUMPRODUCT(($D$3:$D$572=D453)*($K$3:$K$572&gt;K453))+1</f>
        <v>4</v>
      </c>
      <c r="M453" s="4" t="s">
        <v>333</v>
      </c>
      <c r="N453" s="4" t="s">
        <v>918</v>
      </c>
    </row>
    <row r="454" ht="20" customHeight="1" spans="1:14">
      <c r="A454" s="4">
        <f t="shared" ref="A454:A463" si="77">ROW()-2</f>
        <v>452</v>
      </c>
      <c r="B454" s="4" t="str">
        <f>VLOOKUP(D454,[1]Sheet1!$E:$F,2,FALSE)</f>
        <v>松滋市新江口街道办事处</v>
      </c>
      <c r="C454" s="7" t="s">
        <v>1060</v>
      </c>
      <c r="D454" s="4" t="s">
        <v>1070</v>
      </c>
      <c r="E454" s="4" t="s">
        <v>1071</v>
      </c>
      <c r="F454" s="4" t="s">
        <v>1072</v>
      </c>
      <c r="G454" s="4">
        <v>1</v>
      </c>
      <c r="H454" s="4">
        <v>225.5</v>
      </c>
      <c r="I454" s="4">
        <f t="shared" si="73"/>
        <v>75.1666666666667</v>
      </c>
      <c r="J454" s="4"/>
      <c r="K454" s="9">
        <f t="shared" si="74"/>
        <v>75.1666666666667</v>
      </c>
      <c r="L454" s="4" cm="1">
        <f t="array" ref="L454">SUMPRODUCT(($D$3:$D$572=D454)*($K$3:$K$572&gt;K454))+1</f>
        <v>1</v>
      </c>
      <c r="M454" s="4" t="s">
        <v>19</v>
      </c>
      <c r="N454" s="4"/>
    </row>
    <row r="455" ht="20" customHeight="1" spans="1:14">
      <c r="A455" s="4">
        <f t="shared" si="77"/>
        <v>453</v>
      </c>
      <c r="B455" s="4" t="str">
        <f>VLOOKUP(D455,[1]Sheet1!$E:$F,2,FALSE)</f>
        <v>松滋市新江口街道办事处</v>
      </c>
      <c r="C455" s="7" t="s">
        <v>1060</v>
      </c>
      <c r="D455" s="4" t="s">
        <v>1070</v>
      </c>
      <c r="E455" s="4" t="s">
        <v>1073</v>
      </c>
      <c r="F455" s="4" t="s">
        <v>1074</v>
      </c>
      <c r="G455" s="4">
        <v>1</v>
      </c>
      <c r="H455" s="4">
        <v>204</v>
      </c>
      <c r="I455" s="4">
        <f t="shared" si="73"/>
        <v>68</v>
      </c>
      <c r="J455" s="4"/>
      <c r="K455" s="9">
        <f t="shared" si="74"/>
        <v>68</v>
      </c>
      <c r="L455" s="4" cm="1">
        <f t="array" ref="L455">SUMPRODUCT(($D$3:$D$572=D455)*($K$3:$K$572&gt;K455))+1</f>
        <v>2</v>
      </c>
      <c r="M455" s="4" t="s">
        <v>19</v>
      </c>
      <c r="N455" s="4"/>
    </row>
    <row r="456" ht="20" customHeight="1" spans="1:14">
      <c r="A456" s="4">
        <f t="shared" si="77"/>
        <v>454</v>
      </c>
      <c r="B456" s="4" t="str">
        <f>VLOOKUP(D456,[1]Sheet1!$E:$F,2,FALSE)</f>
        <v>松滋市新江口街道办事处</v>
      </c>
      <c r="C456" s="7" t="s">
        <v>1060</v>
      </c>
      <c r="D456" s="4" t="s">
        <v>1070</v>
      </c>
      <c r="E456" s="4" t="s">
        <v>1075</v>
      </c>
      <c r="F456" s="4" t="s">
        <v>1076</v>
      </c>
      <c r="G456" s="4">
        <v>1</v>
      </c>
      <c r="H456" s="4">
        <v>199</v>
      </c>
      <c r="I456" s="4">
        <f t="shared" si="73"/>
        <v>66.3333333333333</v>
      </c>
      <c r="J456" s="4"/>
      <c r="K456" s="9">
        <f t="shared" si="74"/>
        <v>66.3333333333333</v>
      </c>
      <c r="L456" s="4" cm="1">
        <f t="array" ref="L456">SUMPRODUCT(($D$3:$D$572=D456)*($K$3:$K$572&gt;K456))+1</f>
        <v>3</v>
      </c>
      <c r="M456" s="4" t="s">
        <v>19</v>
      </c>
      <c r="N456" s="4"/>
    </row>
    <row r="457" ht="20" customHeight="1" spans="1:14">
      <c r="A457" s="4">
        <f t="shared" si="77"/>
        <v>455</v>
      </c>
      <c r="B457" s="4" t="str">
        <f>VLOOKUP(D457,[1]Sheet1!$E:$F,2,FALSE)</f>
        <v>松滋市乐乡街道办事处</v>
      </c>
      <c r="C457" s="7" t="s">
        <v>1077</v>
      </c>
      <c r="D457" s="4" t="s">
        <v>1078</v>
      </c>
      <c r="E457" s="4" t="s">
        <v>1079</v>
      </c>
      <c r="F457" s="4" t="s">
        <v>1080</v>
      </c>
      <c r="G457" s="4">
        <v>3</v>
      </c>
      <c r="H457" s="4">
        <v>212</v>
      </c>
      <c r="I457" s="4">
        <f t="shared" ref="I457:I498" si="78">SUM(H457/3)</f>
        <v>70.6666666666667</v>
      </c>
      <c r="J457" s="4"/>
      <c r="K457" s="9">
        <f t="shared" ref="K457:K498" si="79">SUM(I457+J457)</f>
        <v>70.6666666666667</v>
      </c>
      <c r="L457" s="4" cm="1">
        <f t="array" ref="L457">SUMPRODUCT(($D$3:$D$572=D457)*($K$3:$K$572&gt;K457))+1</f>
        <v>1</v>
      </c>
      <c r="M457" s="4" t="s">
        <v>19</v>
      </c>
      <c r="N457" s="4"/>
    </row>
    <row r="458" ht="20" customHeight="1" spans="1:14">
      <c r="A458" s="4">
        <f t="shared" si="77"/>
        <v>456</v>
      </c>
      <c r="B458" s="4" t="str">
        <f>VLOOKUP(D458,[1]Sheet1!$E:$F,2,FALSE)</f>
        <v>松滋市乐乡街道办事处</v>
      </c>
      <c r="C458" s="7" t="s">
        <v>1077</v>
      </c>
      <c r="D458" s="4" t="s">
        <v>1078</v>
      </c>
      <c r="E458" s="4" t="s">
        <v>1081</v>
      </c>
      <c r="F458" s="4" t="s">
        <v>1082</v>
      </c>
      <c r="G458" s="4">
        <v>3</v>
      </c>
      <c r="H458" s="4">
        <v>210</v>
      </c>
      <c r="I458" s="4">
        <f t="shared" si="78"/>
        <v>70</v>
      </c>
      <c r="J458" s="4"/>
      <c r="K458" s="9">
        <f t="shared" si="79"/>
        <v>70</v>
      </c>
      <c r="L458" s="4" cm="1">
        <f t="array" ref="L458">SUMPRODUCT(($D$3:$D$572=D458)*($K$3:$K$572&gt;K458))+1</f>
        <v>2</v>
      </c>
      <c r="M458" s="4" t="s">
        <v>19</v>
      </c>
      <c r="N458" s="4"/>
    </row>
    <row r="459" ht="20" customHeight="1" spans="1:14">
      <c r="A459" s="4">
        <f t="shared" si="77"/>
        <v>457</v>
      </c>
      <c r="B459" s="4" t="str">
        <f>VLOOKUP(D459,[1]Sheet1!$E:$F,2,FALSE)</f>
        <v>松滋市乐乡街道办事处</v>
      </c>
      <c r="C459" s="7" t="s">
        <v>1077</v>
      </c>
      <c r="D459" s="4" t="s">
        <v>1078</v>
      </c>
      <c r="E459" s="4" t="s">
        <v>1083</v>
      </c>
      <c r="F459" s="4" t="s">
        <v>1084</v>
      </c>
      <c r="G459" s="4">
        <v>3</v>
      </c>
      <c r="H459" s="4">
        <v>190.5</v>
      </c>
      <c r="I459" s="4">
        <f t="shared" si="78"/>
        <v>63.5</v>
      </c>
      <c r="J459" s="4">
        <v>5</v>
      </c>
      <c r="K459" s="9">
        <f t="shared" si="79"/>
        <v>68.5</v>
      </c>
      <c r="L459" s="4" cm="1">
        <f t="array" ref="L459">SUMPRODUCT(($D$3:$D$572=D459)*($K$3:$K$572&gt;K459))+1</f>
        <v>3</v>
      </c>
      <c r="M459" s="4" t="s">
        <v>19</v>
      </c>
      <c r="N459" s="4"/>
    </row>
    <row r="460" ht="20" customHeight="1" spans="1:14">
      <c r="A460" s="4">
        <f t="shared" si="77"/>
        <v>458</v>
      </c>
      <c r="B460" s="4" t="str">
        <f>VLOOKUP(D460,[1]Sheet1!$E:$F,2,FALSE)</f>
        <v>松滋市乐乡街道办事处</v>
      </c>
      <c r="C460" s="7" t="s">
        <v>1077</v>
      </c>
      <c r="D460" s="4" t="s">
        <v>1078</v>
      </c>
      <c r="E460" s="4" t="s">
        <v>1085</v>
      </c>
      <c r="F460" s="4" t="s">
        <v>1086</v>
      </c>
      <c r="G460" s="4">
        <v>3</v>
      </c>
      <c r="H460" s="4">
        <v>190.5</v>
      </c>
      <c r="I460" s="4">
        <f t="shared" si="78"/>
        <v>63.5</v>
      </c>
      <c r="J460" s="4">
        <v>5</v>
      </c>
      <c r="K460" s="9">
        <f t="shared" si="79"/>
        <v>68.5</v>
      </c>
      <c r="L460" s="4" cm="1">
        <f t="array" ref="L460">SUMPRODUCT(($D$3:$D$572=D460)*($K$3:$K$572&gt;K460))+1</f>
        <v>3</v>
      </c>
      <c r="M460" s="4" t="s">
        <v>19</v>
      </c>
      <c r="N460" s="4"/>
    </row>
    <row r="461" ht="20" customHeight="1" spans="1:14">
      <c r="A461" s="4">
        <f t="shared" si="77"/>
        <v>459</v>
      </c>
      <c r="B461" s="4" t="str">
        <f>VLOOKUP(D461,[1]Sheet1!$E:$F,2,FALSE)</f>
        <v>松滋市乐乡街道办事处</v>
      </c>
      <c r="C461" s="7" t="s">
        <v>1077</v>
      </c>
      <c r="D461" s="4" t="s">
        <v>1078</v>
      </c>
      <c r="E461" s="4" t="s">
        <v>1087</v>
      </c>
      <c r="F461" s="4" t="s">
        <v>1088</v>
      </c>
      <c r="G461" s="4">
        <v>3</v>
      </c>
      <c r="H461" s="4">
        <v>204.5</v>
      </c>
      <c r="I461" s="4">
        <f t="shared" si="78"/>
        <v>68.1666666666667</v>
      </c>
      <c r="J461" s="4"/>
      <c r="K461" s="9">
        <f t="shared" si="79"/>
        <v>68.1666666666667</v>
      </c>
      <c r="L461" s="4" cm="1">
        <f t="array" ref="L461">SUMPRODUCT(($D$3:$D$572=D461)*($K$3:$K$572&gt;K461))+1</f>
        <v>5</v>
      </c>
      <c r="M461" s="4" t="s">
        <v>30</v>
      </c>
      <c r="N461" s="4"/>
    </row>
    <row r="462" ht="20" customHeight="1" spans="1:14">
      <c r="A462" s="4">
        <f t="shared" si="77"/>
        <v>460</v>
      </c>
      <c r="B462" s="4" t="str">
        <f>VLOOKUP(D462,[1]Sheet1!$E:$F,2,FALSE)</f>
        <v>松滋市乐乡街道办事处</v>
      </c>
      <c r="C462" s="7" t="s">
        <v>1077</v>
      </c>
      <c r="D462" s="4" t="s">
        <v>1078</v>
      </c>
      <c r="E462" s="4" t="s">
        <v>1089</v>
      </c>
      <c r="F462" s="4" t="s">
        <v>1090</v>
      </c>
      <c r="G462" s="4">
        <v>3</v>
      </c>
      <c r="H462" s="4">
        <v>204</v>
      </c>
      <c r="I462" s="4">
        <f t="shared" si="78"/>
        <v>68</v>
      </c>
      <c r="J462" s="4"/>
      <c r="K462" s="9">
        <f t="shared" si="79"/>
        <v>68</v>
      </c>
      <c r="L462" s="4" cm="1">
        <f t="array" ref="L462">SUMPRODUCT(($D$3:$D$572=D462)*($K$3:$K$572&gt;K462))+1</f>
        <v>6</v>
      </c>
      <c r="M462" s="4" t="s">
        <v>19</v>
      </c>
      <c r="N462" s="4"/>
    </row>
    <row r="463" ht="20" customHeight="1" spans="1:14">
      <c r="A463" s="4">
        <f t="shared" si="77"/>
        <v>461</v>
      </c>
      <c r="B463" s="4" t="str">
        <f>VLOOKUP(D463,[1]Sheet1!$E:$F,2,FALSE)</f>
        <v>松滋市乐乡街道办事处</v>
      </c>
      <c r="C463" s="7" t="s">
        <v>1077</v>
      </c>
      <c r="D463" s="4" t="s">
        <v>1078</v>
      </c>
      <c r="E463" s="4" t="s">
        <v>1091</v>
      </c>
      <c r="F463" s="4" t="s">
        <v>1092</v>
      </c>
      <c r="G463" s="4">
        <v>3</v>
      </c>
      <c r="H463" s="4">
        <v>203</v>
      </c>
      <c r="I463" s="4">
        <f t="shared" si="78"/>
        <v>67.6666666666667</v>
      </c>
      <c r="J463" s="4"/>
      <c r="K463" s="9">
        <f t="shared" si="79"/>
        <v>67.6666666666667</v>
      </c>
      <c r="L463" s="4" cm="1">
        <f t="array" ref="L463">SUMPRODUCT(($D$3:$D$572=D463)*($K$3:$K$572&gt;K463))+1</f>
        <v>7</v>
      </c>
      <c r="M463" s="4" t="s">
        <v>19</v>
      </c>
      <c r="N463" s="4"/>
    </row>
    <row r="464" ht="20" customHeight="1" spans="1:14">
      <c r="A464" s="4">
        <f t="shared" ref="A464:A473" si="80">ROW()-2</f>
        <v>462</v>
      </c>
      <c r="B464" s="4" t="str">
        <f>VLOOKUP(D464,[1]Sheet1!$E:$F,2,FALSE)</f>
        <v>松滋市乐乡街道办事处</v>
      </c>
      <c r="C464" s="7" t="s">
        <v>1077</v>
      </c>
      <c r="D464" s="4" t="s">
        <v>1078</v>
      </c>
      <c r="E464" s="4" t="s">
        <v>1093</v>
      </c>
      <c r="F464" s="4" t="s">
        <v>1094</v>
      </c>
      <c r="G464" s="4">
        <v>3</v>
      </c>
      <c r="H464" s="4">
        <v>201.5</v>
      </c>
      <c r="I464" s="4">
        <f t="shared" si="78"/>
        <v>67.1666666666667</v>
      </c>
      <c r="J464" s="4"/>
      <c r="K464" s="9">
        <f t="shared" si="79"/>
        <v>67.1666666666667</v>
      </c>
      <c r="L464" s="4" cm="1">
        <f t="array" ref="L464">SUMPRODUCT(($D$3:$D$572=D464)*($K$3:$K$572&gt;K464))+1</f>
        <v>8</v>
      </c>
      <c r="M464" s="4" t="s">
        <v>19</v>
      </c>
      <c r="N464" s="4"/>
    </row>
    <row r="465" ht="20" customHeight="1" spans="1:14">
      <c r="A465" s="4">
        <f t="shared" si="80"/>
        <v>463</v>
      </c>
      <c r="B465" s="4" t="str">
        <f>VLOOKUP(D465,[1]Sheet1!$E:$F,2,FALSE)</f>
        <v>松滋市乐乡街道办事处</v>
      </c>
      <c r="C465" s="7" t="s">
        <v>1077</v>
      </c>
      <c r="D465" s="4" t="s">
        <v>1078</v>
      </c>
      <c r="E465" s="4" t="s">
        <v>1095</v>
      </c>
      <c r="F465" s="4" t="s">
        <v>1096</v>
      </c>
      <c r="G465" s="4">
        <v>3</v>
      </c>
      <c r="H465" s="4">
        <v>197</v>
      </c>
      <c r="I465" s="4">
        <f t="shared" si="78"/>
        <v>65.6666666666667</v>
      </c>
      <c r="J465" s="4"/>
      <c r="K465" s="9">
        <f t="shared" si="79"/>
        <v>65.6666666666667</v>
      </c>
      <c r="L465" s="4" cm="1">
        <f t="array" ref="L465">SUMPRODUCT(($D$3:$D$572=D465)*($K$3:$K$572&gt;K465))+1</f>
        <v>9</v>
      </c>
      <c r="M465" s="4" t="s">
        <v>19</v>
      </c>
      <c r="N465" s="4"/>
    </row>
    <row r="466" ht="20" customHeight="1" spans="1:14">
      <c r="A466" s="4">
        <f t="shared" si="80"/>
        <v>464</v>
      </c>
      <c r="B466" s="4" t="str">
        <f>VLOOKUP(D466,[1]Sheet1!$E:$F,2,FALSE)</f>
        <v>松滋市乐乡街道办事处</v>
      </c>
      <c r="C466" s="7" t="s">
        <v>1077</v>
      </c>
      <c r="D466" s="4" t="s">
        <v>1078</v>
      </c>
      <c r="E466" s="4" t="s">
        <v>1097</v>
      </c>
      <c r="F466" s="4" t="s">
        <v>1098</v>
      </c>
      <c r="G466" s="4">
        <v>3</v>
      </c>
      <c r="H466" s="4">
        <v>192.5</v>
      </c>
      <c r="I466" s="4">
        <f t="shared" si="78"/>
        <v>64.1666666666667</v>
      </c>
      <c r="J466" s="4"/>
      <c r="K466" s="9">
        <f t="shared" si="79"/>
        <v>64.1666666666667</v>
      </c>
      <c r="L466" s="4" cm="1">
        <f t="array" ref="L466">SUMPRODUCT(($D$3:$D$572=D466)*($K$3:$K$572&gt;K466))+1</f>
        <v>10</v>
      </c>
      <c r="M466" s="4" t="s">
        <v>39</v>
      </c>
      <c r="N466" s="4"/>
    </row>
    <row r="467" ht="20" customHeight="1" spans="1:14">
      <c r="A467" s="4">
        <f t="shared" si="80"/>
        <v>465</v>
      </c>
      <c r="B467" s="4" t="str">
        <f>VLOOKUP(D467,[1]Sheet1!$E:$F,2,FALSE)</f>
        <v>松滋市沙道观镇人民政府</v>
      </c>
      <c r="C467" s="7" t="s">
        <v>1099</v>
      </c>
      <c r="D467" s="4" t="s">
        <v>1100</v>
      </c>
      <c r="E467" s="4" t="s">
        <v>1101</v>
      </c>
      <c r="F467" s="4" t="s">
        <v>1102</v>
      </c>
      <c r="G467" s="4">
        <v>1</v>
      </c>
      <c r="H467" s="4">
        <v>201.5</v>
      </c>
      <c r="I467" s="4">
        <f t="shared" si="78"/>
        <v>67.1666666666667</v>
      </c>
      <c r="J467" s="4"/>
      <c r="K467" s="9">
        <f t="shared" si="79"/>
        <v>67.1666666666667</v>
      </c>
      <c r="L467" s="4" cm="1">
        <f t="array" ref="L467">SUMPRODUCT(($D$3:$D$572=D467)*($K$3:$K$572&gt;K467))+1</f>
        <v>1</v>
      </c>
      <c r="M467" s="4" t="s">
        <v>19</v>
      </c>
      <c r="N467" s="4"/>
    </row>
    <row r="468" ht="20" customHeight="1" spans="1:14">
      <c r="A468" s="4">
        <f t="shared" si="80"/>
        <v>466</v>
      </c>
      <c r="B468" s="4" t="str">
        <f>VLOOKUP(D468,[1]Sheet1!$E:$F,2,FALSE)</f>
        <v>松滋市沙道观镇人民政府</v>
      </c>
      <c r="C468" s="7" t="s">
        <v>1099</v>
      </c>
      <c r="D468" s="4" t="s">
        <v>1100</v>
      </c>
      <c r="E468" s="4" t="s">
        <v>1103</v>
      </c>
      <c r="F468" s="4" t="s">
        <v>1104</v>
      </c>
      <c r="G468" s="4">
        <v>1</v>
      </c>
      <c r="H468" s="4">
        <v>195.5</v>
      </c>
      <c r="I468" s="4">
        <f t="shared" si="78"/>
        <v>65.1666666666667</v>
      </c>
      <c r="J468" s="4"/>
      <c r="K468" s="9">
        <f t="shared" si="79"/>
        <v>65.1666666666667</v>
      </c>
      <c r="L468" s="4" cm="1">
        <f t="array" ref="L468">SUMPRODUCT(($D$3:$D$572=D468)*($K$3:$K$572&gt;K468))+1</f>
        <v>2</v>
      </c>
      <c r="M468" s="4" t="s">
        <v>19</v>
      </c>
      <c r="N468" s="4"/>
    </row>
    <row r="469" ht="20" customHeight="1" spans="1:14">
      <c r="A469" s="4">
        <f t="shared" si="80"/>
        <v>467</v>
      </c>
      <c r="B469" s="4" t="str">
        <f>VLOOKUP(D469,[1]Sheet1!$E:$F,2,FALSE)</f>
        <v>松滋市沙道观镇人民政府</v>
      </c>
      <c r="C469" s="7" t="s">
        <v>1099</v>
      </c>
      <c r="D469" s="4" t="s">
        <v>1100</v>
      </c>
      <c r="E469" s="4" t="s">
        <v>1105</v>
      </c>
      <c r="F469" s="4" t="s">
        <v>1106</v>
      </c>
      <c r="G469" s="4">
        <v>1</v>
      </c>
      <c r="H469" s="4">
        <v>178.5</v>
      </c>
      <c r="I469" s="4">
        <f t="shared" si="78"/>
        <v>59.5</v>
      </c>
      <c r="J469" s="4"/>
      <c r="K469" s="9">
        <f t="shared" si="79"/>
        <v>59.5</v>
      </c>
      <c r="L469" s="4" cm="1">
        <f t="array" ref="L469">SUMPRODUCT(($D$3:$D$572=D469)*($K$3:$K$572&gt;K469))+1</f>
        <v>3</v>
      </c>
      <c r="M469" s="4" t="s">
        <v>19</v>
      </c>
      <c r="N469" s="4"/>
    </row>
    <row r="470" ht="20" customHeight="1" spans="1:14">
      <c r="A470" s="4">
        <f t="shared" si="80"/>
        <v>468</v>
      </c>
      <c r="B470" s="4" t="str">
        <f>VLOOKUP(D470,[1]Sheet1!$E:$F,2,FALSE)</f>
        <v>松滋市沙道观镇人民政府</v>
      </c>
      <c r="C470" s="7" t="s">
        <v>1107</v>
      </c>
      <c r="D470" s="4" t="s">
        <v>1108</v>
      </c>
      <c r="E470" s="4" t="s">
        <v>1109</v>
      </c>
      <c r="F470" s="4" t="s">
        <v>1110</v>
      </c>
      <c r="G470" s="4">
        <v>1</v>
      </c>
      <c r="H470" s="4">
        <v>208</v>
      </c>
      <c r="I470" s="4">
        <f t="shared" si="78"/>
        <v>69.3333333333333</v>
      </c>
      <c r="J470" s="4"/>
      <c r="K470" s="9">
        <f t="shared" si="79"/>
        <v>69.3333333333333</v>
      </c>
      <c r="L470" s="4" cm="1">
        <f t="array" ref="L470">SUMPRODUCT(($D$3:$D$572=D470)*($K$3:$K$572&gt;K470))+1</f>
        <v>1</v>
      </c>
      <c r="M470" s="4" t="s">
        <v>19</v>
      </c>
      <c r="N470" s="4"/>
    </row>
    <row r="471" ht="20" customHeight="1" spans="1:14">
      <c r="A471" s="4">
        <f t="shared" si="80"/>
        <v>469</v>
      </c>
      <c r="B471" s="4" t="str">
        <f>VLOOKUP(D471,[1]Sheet1!$E:$F,2,FALSE)</f>
        <v>松滋市沙道观镇人民政府</v>
      </c>
      <c r="C471" s="7" t="s">
        <v>1107</v>
      </c>
      <c r="D471" s="4" t="s">
        <v>1108</v>
      </c>
      <c r="E471" s="4" t="s">
        <v>1111</v>
      </c>
      <c r="F471" s="4" t="s">
        <v>1112</v>
      </c>
      <c r="G471" s="4">
        <v>1</v>
      </c>
      <c r="H471" s="4">
        <v>203</v>
      </c>
      <c r="I471" s="4">
        <f t="shared" si="78"/>
        <v>67.6666666666667</v>
      </c>
      <c r="J471" s="4"/>
      <c r="K471" s="9">
        <f t="shared" si="79"/>
        <v>67.6666666666667</v>
      </c>
      <c r="L471" s="4" cm="1">
        <f t="array" ref="L471">SUMPRODUCT(($D$3:$D$572=D471)*($K$3:$K$572&gt;K471))+1</f>
        <v>2</v>
      </c>
      <c r="M471" s="4" t="s">
        <v>30</v>
      </c>
      <c r="N471" s="4"/>
    </row>
    <row r="472" ht="20" customHeight="1" spans="1:14">
      <c r="A472" s="4">
        <f t="shared" si="80"/>
        <v>470</v>
      </c>
      <c r="B472" s="4" t="str">
        <f>VLOOKUP(D472,[1]Sheet1!$E:$F,2,FALSE)</f>
        <v>松滋市沙道观镇人民政府</v>
      </c>
      <c r="C472" s="7" t="s">
        <v>1107</v>
      </c>
      <c r="D472" s="4" t="s">
        <v>1108</v>
      </c>
      <c r="E472" s="4" t="s">
        <v>1113</v>
      </c>
      <c r="F472" s="4" t="s">
        <v>1114</v>
      </c>
      <c r="G472" s="4">
        <v>1</v>
      </c>
      <c r="H472" s="4">
        <v>199.5</v>
      </c>
      <c r="I472" s="4">
        <f t="shared" si="78"/>
        <v>66.5</v>
      </c>
      <c r="J472" s="4"/>
      <c r="K472" s="9">
        <f t="shared" si="79"/>
        <v>66.5</v>
      </c>
      <c r="L472" s="4" cm="1">
        <f t="array" ref="L472">SUMPRODUCT(($D$3:$D$572=D472)*($K$3:$K$572&gt;K472))+1</f>
        <v>3</v>
      </c>
      <c r="M472" s="4" t="s">
        <v>30</v>
      </c>
      <c r="N472" s="4"/>
    </row>
    <row r="473" ht="20" customHeight="1" spans="1:14">
      <c r="A473" s="4">
        <f t="shared" si="80"/>
        <v>471</v>
      </c>
      <c r="B473" s="4" t="str">
        <f>VLOOKUP(D473,[1]Sheet1!$E:$F,2,FALSE)</f>
        <v>松滋市沙道观镇人民政府</v>
      </c>
      <c r="C473" s="7" t="s">
        <v>1107</v>
      </c>
      <c r="D473" s="4" t="s">
        <v>1108</v>
      </c>
      <c r="E473" s="4" t="s">
        <v>1115</v>
      </c>
      <c r="F473" s="4" t="s">
        <v>1116</v>
      </c>
      <c r="G473" s="4">
        <v>1</v>
      </c>
      <c r="H473" s="4">
        <v>184.5</v>
      </c>
      <c r="I473" s="4">
        <f t="shared" si="78"/>
        <v>61.5</v>
      </c>
      <c r="J473" s="4"/>
      <c r="K473" s="9">
        <f t="shared" si="79"/>
        <v>61.5</v>
      </c>
      <c r="L473" s="4" cm="1">
        <f t="array" ref="L473">SUMPRODUCT(($D$3:$D$572=D473)*($K$3:$K$572&gt;K473))+1</f>
        <v>4</v>
      </c>
      <c r="M473" s="4" t="s">
        <v>39</v>
      </c>
      <c r="N473" s="4"/>
    </row>
    <row r="474" ht="20" customHeight="1" spans="1:14">
      <c r="A474" s="4">
        <f t="shared" ref="A474:A483" si="81">ROW()-2</f>
        <v>472</v>
      </c>
      <c r="B474" s="4" t="str">
        <f>VLOOKUP(D474,[1]Sheet1!$E:$F,2,FALSE)</f>
        <v>松滋市沙道观镇人民政府</v>
      </c>
      <c r="C474" s="7" t="s">
        <v>1107</v>
      </c>
      <c r="D474" s="4" t="s">
        <v>1108</v>
      </c>
      <c r="E474" s="4" t="s">
        <v>1117</v>
      </c>
      <c r="F474" s="4" t="s">
        <v>1118</v>
      </c>
      <c r="G474" s="4">
        <v>1</v>
      </c>
      <c r="H474" s="4">
        <v>184</v>
      </c>
      <c r="I474" s="4">
        <f t="shared" si="78"/>
        <v>61.3333333333333</v>
      </c>
      <c r="J474" s="4"/>
      <c r="K474" s="9">
        <f t="shared" si="79"/>
        <v>61.3333333333333</v>
      </c>
      <c r="L474" s="4" cm="1">
        <f t="array" ref="L474">SUMPRODUCT(($D$3:$D$572=D474)*($K$3:$K$572&gt;K474))+1</f>
        <v>5</v>
      </c>
      <c r="M474" s="4" t="s">
        <v>39</v>
      </c>
      <c r="N474" s="4"/>
    </row>
    <row r="475" ht="20" customHeight="1" spans="1:14">
      <c r="A475" s="4">
        <f t="shared" si="81"/>
        <v>473</v>
      </c>
      <c r="B475" s="4" t="str">
        <f>VLOOKUP(D475,[1]Sheet1!$E:$F,2,FALSE)</f>
        <v>松滋市刘家场镇人民政府</v>
      </c>
      <c r="C475" s="7" t="s">
        <v>1119</v>
      </c>
      <c r="D475" s="4" t="s">
        <v>1120</v>
      </c>
      <c r="E475" s="4" t="s">
        <v>1121</v>
      </c>
      <c r="F475" s="4" t="s">
        <v>1122</v>
      </c>
      <c r="G475" s="4">
        <v>3</v>
      </c>
      <c r="H475" s="4">
        <v>214</v>
      </c>
      <c r="I475" s="4">
        <f t="shared" si="78"/>
        <v>71.3333333333333</v>
      </c>
      <c r="J475" s="4"/>
      <c r="K475" s="9">
        <f t="shared" si="79"/>
        <v>71.3333333333333</v>
      </c>
      <c r="L475" s="4" cm="1">
        <f t="array" ref="L475">SUMPRODUCT(($D$3:$D$572=D475)*($K$3:$K$572&gt;K475))+1</f>
        <v>1</v>
      </c>
      <c r="M475" s="4" t="s">
        <v>19</v>
      </c>
      <c r="N475" s="4"/>
    </row>
    <row r="476" ht="20" customHeight="1" spans="1:14">
      <c r="A476" s="4">
        <f t="shared" si="81"/>
        <v>474</v>
      </c>
      <c r="B476" s="4" t="str">
        <f>VLOOKUP(D476,[1]Sheet1!$E:$F,2,FALSE)</f>
        <v>松滋市刘家场镇人民政府</v>
      </c>
      <c r="C476" s="7" t="s">
        <v>1119</v>
      </c>
      <c r="D476" s="4" t="s">
        <v>1120</v>
      </c>
      <c r="E476" s="4" t="s">
        <v>1123</v>
      </c>
      <c r="F476" s="4" t="s">
        <v>1124</v>
      </c>
      <c r="G476" s="4">
        <v>3</v>
      </c>
      <c r="H476" s="4">
        <v>213.5</v>
      </c>
      <c r="I476" s="4">
        <f t="shared" si="78"/>
        <v>71.1666666666667</v>
      </c>
      <c r="J476" s="4"/>
      <c r="K476" s="9">
        <f t="shared" si="79"/>
        <v>71.1666666666667</v>
      </c>
      <c r="L476" s="4" cm="1">
        <f t="array" ref="L476">SUMPRODUCT(($D$3:$D$572=D476)*($K$3:$K$572&gt;K476))+1</f>
        <v>2</v>
      </c>
      <c r="M476" s="4" t="s">
        <v>30</v>
      </c>
      <c r="N476" s="4"/>
    </row>
    <row r="477" ht="20" customHeight="1" spans="1:14">
      <c r="A477" s="4">
        <f t="shared" si="81"/>
        <v>475</v>
      </c>
      <c r="B477" s="4" t="str">
        <f>VLOOKUP(D477,[1]Sheet1!$E:$F,2,FALSE)</f>
        <v>松滋市刘家场镇人民政府</v>
      </c>
      <c r="C477" s="7" t="s">
        <v>1119</v>
      </c>
      <c r="D477" s="4" t="s">
        <v>1120</v>
      </c>
      <c r="E477" s="4" t="s">
        <v>1125</v>
      </c>
      <c r="F477" s="4" t="s">
        <v>1126</v>
      </c>
      <c r="G477" s="4">
        <v>3</v>
      </c>
      <c r="H477" s="4">
        <v>207.5</v>
      </c>
      <c r="I477" s="4">
        <f t="shared" si="78"/>
        <v>69.1666666666667</v>
      </c>
      <c r="J477" s="4"/>
      <c r="K477" s="9">
        <f t="shared" si="79"/>
        <v>69.1666666666667</v>
      </c>
      <c r="L477" s="4" cm="1">
        <f t="array" ref="L477">SUMPRODUCT(($D$3:$D$572=D477)*($K$3:$K$572&gt;K477))+1</f>
        <v>3</v>
      </c>
      <c r="M477" s="4" t="s">
        <v>19</v>
      </c>
      <c r="N477" s="4"/>
    </row>
    <row r="478" ht="20" customHeight="1" spans="1:14">
      <c r="A478" s="4">
        <f t="shared" si="81"/>
        <v>476</v>
      </c>
      <c r="B478" s="4" t="str">
        <f>VLOOKUP(D478,[1]Sheet1!$E:$F,2,FALSE)</f>
        <v>松滋市刘家场镇人民政府</v>
      </c>
      <c r="C478" s="7" t="s">
        <v>1119</v>
      </c>
      <c r="D478" s="4" t="s">
        <v>1120</v>
      </c>
      <c r="E478" s="4" t="s">
        <v>1127</v>
      </c>
      <c r="F478" s="4" t="s">
        <v>1128</v>
      </c>
      <c r="G478" s="4">
        <v>3</v>
      </c>
      <c r="H478" s="4">
        <v>207.5</v>
      </c>
      <c r="I478" s="4">
        <f t="shared" si="78"/>
        <v>69.1666666666667</v>
      </c>
      <c r="J478" s="4"/>
      <c r="K478" s="9">
        <f t="shared" si="79"/>
        <v>69.1666666666667</v>
      </c>
      <c r="L478" s="4" cm="1">
        <f t="array" ref="L478">SUMPRODUCT(($D$3:$D$572=D478)*($K$3:$K$572&gt;K478))+1</f>
        <v>3</v>
      </c>
      <c r="M478" s="4" t="s">
        <v>19</v>
      </c>
      <c r="N478" s="4"/>
    </row>
    <row r="479" ht="20" customHeight="1" spans="1:14">
      <c r="A479" s="4">
        <f t="shared" si="81"/>
        <v>477</v>
      </c>
      <c r="B479" s="4" t="str">
        <f>VLOOKUP(D479,[1]Sheet1!$E:$F,2,FALSE)</f>
        <v>松滋市刘家场镇人民政府</v>
      </c>
      <c r="C479" s="7" t="s">
        <v>1119</v>
      </c>
      <c r="D479" s="4" t="s">
        <v>1120</v>
      </c>
      <c r="E479" s="4" t="s">
        <v>1129</v>
      </c>
      <c r="F479" s="4" t="s">
        <v>1130</v>
      </c>
      <c r="G479" s="4">
        <v>3</v>
      </c>
      <c r="H479" s="4">
        <v>203.5</v>
      </c>
      <c r="I479" s="4">
        <f t="shared" si="78"/>
        <v>67.8333333333333</v>
      </c>
      <c r="J479" s="4"/>
      <c r="K479" s="9">
        <f t="shared" si="79"/>
        <v>67.8333333333333</v>
      </c>
      <c r="L479" s="4" cm="1">
        <f t="array" ref="L479">SUMPRODUCT(($D$3:$D$572=D479)*($K$3:$K$572&gt;K479))+1</f>
        <v>5</v>
      </c>
      <c r="M479" s="4" t="s">
        <v>19</v>
      </c>
      <c r="N479" s="4"/>
    </row>
    <row r="480" ht="20" customHeight="1" spans="1:14">
      <c r="A480" s="4">
        <f t="shared" si="81"/>
        <v>478</v>
      </c>
      <c r="B480" s="4" t="str">
        <f>VLOOKUP(D480,[1]Sheet1!$E:$F,2,FALSE)</f>
        <v>松滋市刘家场镇人民政府</v>
      </c>
      <c r="C480" s="7" t="s">
        <v>1119</v>
      </c>
      <c r="D480" s="4" t="s">
        <v>1120</v>
      </c>
      <c r="E480" s="4" t="s">
        <v>1131</v>
      </c>
      <c r="F480" s="4" t="s">
        <v>1132</v>
      </c>
      <c r="G480" s="4">
        <v>3</v>
      </c>
      <c r="H480" s="4">
        <v>200.5</v>
      </c>
      <c r="I480" s="4">
        <f t="shared" si="78"/>
        <v>66.8333333333333</v>
      </c>
      <c r="J480" s="4"/>
      <c r="K480" s="9">
        <f t="shared" si="79"/>
        <v>66.8333333333333</v>
      </c>
      <c r="L480" s="4" cm="1">
        <f t="array" ref="L480">SUMPRODUCT(($D$3:$D$572=D480)*($K$3:$K$572&gt;K480))+1</f>
        <v>6</v>
      </c>
      <c r="M480" s="4" t="s">
        <v>19</v>
      </c>
      <c r="N480" s="4"/>
    </row>
    <row r="481" ht="20" customHeight="1" spans="1:14">
      <c r="A481" s="4">
        <f t="shared" si="81"/>
        <v>479</v>
      </c>
      <c r="B481" s="4" t="str">
        <f>VLOOKUP(D481,[1]Sheet1!$E:$F,2,FALSE)</f>
        <v>松滋市刘家场镇人民政府</v>
      </c>
      <c r="C481" s="7" t="s">
        <v>1119</v>
      </c>
      <c r="D481" s="4" t="s">
        <v>1120</v>
      </c>
      <c r="E481" s="4" t="s">
        <v>1133</v>
      </c>
      <c r="F481" s="4" t="s">
        <v>1134</v>
      </c>
      <c r="G481" s="4">
        <v>3</v>
      </c>
      <c r="H481" s="4">
        <v>193</v>
      </c>
      <c r="I481" s="4">
        <f t="shared" si="78"/>
        <v>64.3333333333333</v>
      </c>
      <c r="J481" s="4"/>
      <c r="K481" s="9">
        <f t="shared" si="79"/>
        <v>64.3333333333333</v>
      </c>
      <c r="L481" s="4" cm="1">
        <f t="array" ref="L481">SUMPRODUCT(($D$3:$D$572=D481)*($K$3:$K$572&gt;K481))+1</f>
        <v>7</v>
      </c>
      <c r="M481" s="4" t="s">
        <v>19</v>
      </c>
      <c r="N481" s="4"/>
    </row>
    <row r="482" ht="20" customHeight="1" spans="1:14">
      <c r="A482" s="4">
        <f t="shared" si="81"/>
        <v>480</v>
      </c>
      <c r="B482" s="4" t="str">
        <f>VLOOKUP(D482,[1]Sheet1!$E:$F,2,FALSE)</f>
        <v>松滋市刘家场镇人民政府</v>
      </c>
      <c r="C482" s="7" t="s">
        <v>1119</v>
      </c>
      <c r="D482" s="4" t="s">
        <v>1120</v>
      </c>
      <c r="E482" s="4" t="s">
        <v>1135</v>
      </c>
      <c r="F482" s="4" t="s">
        <v>1136</v>
      </c>
      <c r="G482" s="4">
        <v>3</v>
      </c>
      <c r="H482" s="4">
        <v>193</v>
      </c>
      <c r="I482" s="4">
        <f t="shared" si="78"/>
        <v>64.3333333333333</v>
      </c>
      <c r="J482" s="4"/>
      <c r="K482" s="9">
        <f t="shared" si="79"/>
        <v>64.3333333333333</v>
      </c>
      <c r="L482" s="4" cm="1">
        <f t="array" ref="L482">SUMPRODUCT(($D$3:$D$572=D482)*($K$3:$K$572&gt;K482))+1</f>
        <v>7</v>
      </c>
      <c r="M482" s="4" t="s">
        <v>19</v>
      </c>
      <c r="N482" s="4"/>
    </row>
    <row r="483" ht="20" customHeight="1" spans="1:14">
      <c r="A483" s="4">
        <f t="shared" si="81"/>
        <v>481</v>
      </c>
      <c r="B483" s="4" t="str">
        <f>VLOOKUP(D483,[1]Sheet1!$E:$F,2,FALSE)</f>
        <v>松滋市刘家场镇人民政府</v>
      </c>
      <c r="C483" s="7" t="s">
        <v>1119</v>
      </c>
      <c r="D483" s="4" t="s">
        <v>1120</v>
      </c>
      <c r="E483" s="4" t="s">
        <v>1137</v>
      </c>
      <c r="F483" s="4" t="s">
        <v>1138</v>
      </c>
      <c r="G483" s="4">
        <v>3</v>
      </c>
      <c r="H483" s="4">
        <v>191</v>
      </c>
      <c r="I483" s="4">
        <f t="shared" si="78"/>
        <v>63.6666666666667</v>
      </c>
      <c r="J483" s="4"/>
      <c r="K483" s="9">
        <f t="shared" si="79"/>
        <v>63.6666666666667</v>
      </c>
      <c r="L483" s="4" cm="1">
        <f t="array" ref="L483">SUMPRODUCT(($D$3:$D$572=D483)*($K$3:$K$572&gt;K483))+1</f>
        <v>9</v>
      </c>
      <c r="M483" s="4" t="s">
        <v>19</v>
      </c>
      <c r="N483" s="4"/>
    </row>
    <row r="484" ht="20" customHeight="1" spans="1:14">
      <c r="A484" s="4">
        <f t="shared" ref="A484:A493" si="82">ROW()-2</f>
        <v>482</v>
      </c>
      <c r="B484" s="4" t="str">
        <f>VLOOKUP(D484,[1]Sheet1!$E:$F,2,FALSE)</f>
        <v>松滋市刘家场镇人民政府</v>
      </c>
      <c r="C484" s="7" t="s">
        <v>1119</v>
      </c>
      <c r="D484" s="4" t="s">
        <v>1120</v>
      </c>
      <c r="E484" s="4" t="s">
        <v>1139</v>
      </c>
      <c r="F484" s="4" t="s">
        <v>1140</v>
      </c>
      <c r="G484" s="4">
        <v>3</v>
      </c>
      <c r="H484" s="4">
        <v>189</v>
      </c>
      <c r="I484" s="4">
        <f t="shared" si="78"/>
        <v>63</v>
      </c>
      <c r="J484" s="4"/>
      <c r="K484" s="9">
        <f t="shared" si="79"/>
        <v>63</v>
      </c>
      <c r="L484" s="4" cm="1">
        <f t="array" ref="L484">SUMPRODUCT(($D$3:$D$572=D484)*($K$3:$K$572&gt;K484))+1</f>
        <v>10</v>
      </c>
      <c r="M484" s="4" t="s">
        <v>39</v>
      </c>
      <c r="N484" s="4"/>
    </row>
    <row r="485" ht="20" customHeight="1" spans="1:14">
      <c r="A485" s="4">
        <f t="shared" si="82"/>
        <v>483</v>
      </c>
      <c r="B485" s="4" t="str">
        <f>VLOOKUP(D485,[1]Sheet1!$E:$F,2,FALSE)</f>
        <v>松滋市刘家场镇人民政府</v>
      </c>
      <c r="C485" s="7" t="s">
        <v>1141</v>
      </c>
      <c r="D485" s="4" t="s">
        <v>1142</v>
      </c>
      <c r="E485" s="4" t="s">
        <v>1143</v>
      </c>
      <c r="F485" s="4" t="s">
        <v>1144</v>
      </c>
      <c r="G485" s="4">
        <v>1</v>
      </c>
      <c r="H485" s="4">
        <v>140</v>
      </c>
      <c r="I485" s="4">
        <f t="shared" si="78"/>
        <v>46.6666666666667</v>
      </c>
      <c r="J485" s="4"/>
      <c r="K485" s="9">
        <f t="shared" si="79"/>
        <v>46.6666666666667</v>
      </c>
      <c r="L485" s="4" cm="1">
        <f t="array" ref="L485">SUMPRODUCT(($D$3:$D$572=D485)*($K$3:$K$572&gt;K485))+1</f>
        <v>1</v>
      </c>
      <c r="M485" s="4"/>
      <c r="N485" s="4" t="s">
        <v>918</v>
      </c>
    </row>
    <row r="486" ht="20" customHeight="1" spans="1:14">
      <c r="A486" s="4">
        <f t="shared" si="82"/>
        <v>484</v>
      </c>
      <c r="B486" s="4" t="str">
        <f>VLOOKUP(D486,[1]Sheet1!$E:$F,2,FALSE)</f>
        <v>松滋市刘家场镇人民政府</v>
      </c>
      <c r="C486" s="7" t="s">
        <v>1141</v>
      </c>
      <c r="D486" s="4" t="s">
        <v>1142</v>
      </c>
      <c r="E486" s="4" t="s">
        <v>1145</v>
      </c>
      <c r="F486" s="4" t="s">
        <v>1146</v>
      </c>
      <c r="G486" s="4">
        <v>1</v>
      </c>
      <c r="H486" s="4">
        <v>112</v>
      </c>
      <c r="I486" s="4">
        <f t="shared" si="78"/>
        <v>37.3333333333333</v>
      </c>
      <c r="J486" s="4"/>
      <c r="K486" s="9">
        <f t="shared" si="79"/>
        <v>37.3333333333333</v>
      </c>
      <c r="L486" s="4" cm="1">
        <f t="array" ref="L486">SUMPRODUCT(($D$3:$D$572=D486)*($K$3:$K$572&gt;K486))+1</f>
        <v>2</v>
      </c>
      <c r="M486" s="4" t="s">
        <v>30</v>
      </c>
      <c r="N486" s="4" t="s">
        <v>918</v>
      </c>
    </row>
    <row r="487" ht="20" customHeight="1" spans="1:14">
      <c r="A487" s="4">
        <f t="shared" si="82"/>
        <v>485</v>
      </c>
      <c r="B487" s="4" t="str">
        <f>VLOOKUP(D487,[1]Sheet1!$E:$F,2,FALSE)</f>
        <v>松滋市刘家场镇人民政府</v>
      </c>
      <c r="C487" s="7" t="s">
        <v>1141</v>
      </c>
      <c r="D487" s="4" t="s">
        <v>1142</v>
      </c>
      <c r="E487" s="4" t="s">
        <v>1147</v>
      </c>
      <c r="F487" s="4" t="s">
        <v>1148</v>
      </c>
      <c r="G487" s="4">
        <v>1</v>
      </c>
      <c r="H487" s="4">
        <v>111.5</v>
      </c>
      <c r="I487" s="4">
        <f t="shared" si="78"/>
        <v>37.1666666666667</v>
      </c>
      <c r="J487" s="4"/>
      <c r="K487" s="9">
        <f t="shared" si="79"/>
        <v>37.1666666666667</v>
      </c>
      <c r="L487" s="4" cm="1">
        <f t="array" ref="L487">SUMPRODUCT(($D$3:$D$572=D487)*($K$3:$K$572&gt;K487))+1</f>
        <v>3</v>
      </c>
      <c r="M487" s="4" t="s">
        <v>30</v>
      </c>
      <c r="N487" s="4" t="s">
        <v>918</v>
      </c>
    </row>
    <row r="488" ht="20" customHeight="1" spans="1:14">
      <c r="A488" s="4">
        <f t="shared" si="82"/>
        <v>486</v>
      </c>
      <c r="B488" s="4" t="str">
        <f>VLOOKUP(D488,[1]Sheet1!$E:$F,2,FALSE)</f>
        <v>松滋市刘家场镇人民政府</v>
      </c>
      <c r="C488" s="7" t="s">
        <v>1141</v>
      </c>
      <c r="D488" s="4" t="s">
        <v>1142</v>
      </c>
      <c r="E488" s="4" t="s">
        <v>1149</v>
      </c>
      <c r="F488" s="4" t="s">
        <v>1150</v>
      </c>
      <c r="G488" s="4">
        <v>1</v>
      </c>
      <c r="H488" s="4">
        <v>106.5</v>
      </c>
      <c r="I488" s="4">
        <f t="shared" si="78"/>
        <v>35.5</v>
      </c>
      <c r="J488" s="4"/>
      <c r="K488" s="9">
        <f t="shared" si="79"/>
        <v>35.5</v>
      </c>
      <c r="L488" s="4" cm="1">
        <f t="array" ref="L488">SUMPRODUCT(($D$3:$D$572=D488)*($K$3:$K$572&gt;K488))+1</f>
        <v>4</v>
      </c>
      <c r="M488" s="4"/>
      <c r="N488" s="4" t="s">
        <v>918</v>
      </c>
    </row>
    <row r="489" ht="20" customHeight="1" spans="1:14">
      <c r="A489" s="4">
        <f t="shared" si="82"/>
        <v>487</v>
      </c>
      <c r="B489" s="4" t="str">
        <f>VLOOKUP(D489,[1]Sheet1!$E:$F,2,FALSE)</f>
        <v>松滋市涴市镇人民政府</v>
      </c>
      <c r="C489" s="7" t="s">
        <v>1151</v>
      </c>
      <c r="D489" s="4" t="s">
        <v>1152</v>
      </c>
      <c r="E489" s="4" t="s">
        <v>1153</v>
      </c>
      <c r="F489" s="4" t="s">
        <v>1154</v>
      </c>
      <c r="G489" s="4">
        <v>1</v>
      </c>
      <c r="H489" s="4">
        <v>205.5</v>
      </c>
      <c r="I489" s="4">
        <f t="shared" si="78"/>
        <v>68.5</v>
      </c>
      <c r="J489" s="4"/>
      <c r="K489" s="9">
        <f t="shared" si="79"/>
        <v>68.5</v>
      </c>
      <c r="L489" s="4" cm="1">
        <f t="array" ref="L489">SUMPRODUCT(($D$3:$D$572=D489)*($K$3:$K$572&gt;K489))+1</f>
        <v>1</v>
      </c>
      <c r="M489" s="4" t="s">
        <v>19</v>
      </c>
      <c r="N489" s="4"/>
    </row>
    <row r="490" ht="20" customHeight="1" spans="1:14">
      <c r="A490" s="4">
        <f t="shared" si="82"/>
        <v>488</v>
      </c>
      <c r="B490" s="4" t="str">
        <f>VLOOKUP(D490,[1]Sheet1!$E:$F,2,FALSE)</f>
        <v>松滋市涴市镇人民政府</v>
      </c>
      <c r="C490" s="7" t="s">
        <v>1151</v>
      </c>
      <c r="D490" s="4" t="s">
        <v>1152</v>
      </c>
      <c r="E490" s="4" t="s">
        <v>1155</v>
      </c>
      <c r="F490" s="4" t="s">
        <v>1156</v>
      </c>
      <c r="G490" s="4">
        <v>1</v>
      </c>
      <c r="H490" s="4">
        <v>202</v>
      </c>
      <c r="I490" s="4">
        <f t="shared" si="78"/>
        <v>67.3333333333333</v>
      </c>
      <c r="J490" s="4"/>
      <c r="K490" s="9">
        <f t="shared" si="79"/>
        <v>67.3333333333333</v>
      </c>
      <c r="L490" s="4" cm="1">
        <f t="array" ref="L490">SUMPRODUCT(($D$3:$D$572=D490)*($K$3:$K$572&gt;K490))+1</f>
        <v>2</v>
      </c>
      <c r="M490" s="4" t="s">
        <v>30</v>
      </c>
      <c r="N490" s="4"/>
    </row>
    <row r="491" ht="20" customHeight="1" spans="1:14">
      <c r="A491" s="4">
        <f t="shared" si="82"/>
        <v>489</v>
      </c>
      <c r="B491" s="4" t="str">
        <f>VLOOKUP(D491,[1]Sheet1!$E:$F,2,FALSE)</f>
        <v>松滋市涴市镇人民政府</v>
      </c>
      <c r="C491" s="7" t="s">
        <v>1151</v>
      </c>
      <c r="D491" s="4" t="s">
        <v>1152</v>
      </c>
      <c r="E491" s="4" t="s">
        <v>1157</v>
      </c>
      <c r="F491" s="4" t="s">
        <v>1158</v>
      </c>
      <c r="G491" s="4">
        <v>1</v>
      </c>
      <c r="H491" s="4">
        <v>191.5</v>
      </c>
      <c r="I491" s="4">
        <f t="shared" si="78"/>
        <v>63.8333333333333</v>
      </c>
      <c r="J491" s="4"/>
      <c r="K491" s="9">
        <f t="shared" si="79"/>
        <v>63.8333333333333</v>
      </c>
      <c r="L491" s="4" cm="1">
        <f t="array" ref="L491">SUMPRODUCT(($D$3:$D$572=D491)*($K$3:$K$572&gt;K491))+1</f>
        <v>3</v>
      </c>
      <c r="M491" s="4" t="s">
        <v>19</v>
      </c>
      <c r="N491" s="4"/>
    </row>
    <row r="492" ht="20" customHeight="1" spans="1:14">
      <c r="A492" s="4">
        <f t="shared" si="82"/>
        <v>490</v>
      </c>
      <c r="B492" s="4" t="str">
        <f>VLOOKUP(D492,[1]Sheet1!$E:$F,2,FALSE)</f>
        <v>松滋市涴市镇人民政府</v>
      </c>
      <c r="C492" s="7" t="s">
        <v>1151</v>
      </c>
      <c r="D492" s="4" t="s">
        <v>1152</v>
      </c>
      <c r="E492" s="4" t="s">
        <v>1159</v>
      </c>
      <c r="F492" s="4" t="s">
        <v>1160</v>
      </c>
      <c r="G492" s="4">
        <v>1</v>
      </c>
      <c r="H492" s="4">
        <v>185.5</v>
      </c>
      <c r="I492" s="4">
        <f t="shared" si="78"/>
        <v>61.8333333333333</v>
      </c>
      <c r="J492" s="4"/>
      <c r="K492" s="9">
        <f t="shared" si="79"/>
        <v>61.8333333333333</v>
      </c>
      <c r="L492" s="4" cm="1">
        <f t="array" ref="L492">SUMPRODUCT(($D$3:$D$572=D492)*($K$3:$K$572&gt;K492))+1</f>
        <v>4</v>
      </c>
      <c r="M492" s="4" t="s">
        <v>39</v>
      </c>
      <c r="N492" s="4"/>
    </row>
    <row r="493" ht="20" customHeight="1" spans="1:14">
      <c r="A493" s="4">
        <f t="shared" si="82"/>
        <v>491</v>
      </c>
      <c r="B493" s="4" t="str">
        <f>VLOOKUP(D493,[1]Sheet1!$E:$F,2,FALSE)</f>
        <v>松滋市涴市镇人民政府</v>
      </c>
      <c r="C493" s="7" t="s">
        <v>1161</v>
      </c>
      <c r="D493" s="4" t="s">
        <v>1162</v>
      </c>
      <c r="E493" s="4" t="s">
        <v>1163</v>
      </c>
      <c r="F493" s="4" t="s">
        <v>1164</v>
      </c>
      <c r="G493" s="4">
        <v>1</v>
      </c>
      <c r="H493" s="4">
        <v>211</v>
      </c>
      <c r="I493" s="4">
        <f t="shared" si="78"/>
        <v>70.3333333333333</v>
      </c>
      <c r="J493" s="4"/>
      <c r="K493" s="9">
        <f t="shared" si="79"/>
        <v>70.3333333333333</v>
      </c>
      <c r="L493" s="4" cm="1">
        <f t="array" ref="L493">SUMPRODUCT(($D$3:$D$572=D493)*($K$3:$K$572&gt;K493))+1</f>
        <v>1</v>
      </c>
      <c r="M493" s="4" t="s">
        <v>30</v>
      </c>
      <c r="N493" s="4"/>
    </row>
    <row r="494" ht="20" customHeight="1" spans="1:14">
      <c r="A494" s="4">
        <f t="shared" ref="A494:A503" si="83">ROW()-2</f>
        <v>492</v>
      </c>
      <c r="B494" s="4" t="str">
        <f>VLOOKUP(D494,[1]Sheet1!$E:$F,2,FALSE)</f>
        <v>松滋市涴市镇人民政府</v>
      </c>
      <c r="C494" s="7" t="s">
        <v>1161</v>
      </c>
      <c r="D494" s="4" t="s">
        <v>1162</v>
      </c>
      <c r="E494" s="4" t="s">
        <v>1165</v>
      </c>
      <c r="F494" s="4" t="s">
        <v>1166</v>
      </c>
      <c r="G494" s="4">
        <v>1</v>
      </c>
      <c r="H494" s="4">
        <v>210</v>
      </c>
      <c r="I494" s="4">
        <f t="shared" si="78"/>
        <v>70</v>
      </c>
      <c r="J494" s="4"/>
      <c r="K494" s="9">
        <f t="shared" si="79"/>
        <v>70</v>
      </c>
      <c r="L494" s="4" cm="1">
        <f t="array" ref="L494">SUMPRODUCT(($D$3:$D$572=D494)*($K$3:$K$572&gt;K494))+1</f>
        <v>2</v>
      </c>
      <c r="M494" s="4" t="s">
        <v>19</v>
      </c>
      <c r="N494" s="4"/>
    </row>
    <row r="495" ht="20" customHeight="1" spans="1:14">
      <c r="A495" s="4">
        <f t="shared" si="83"/>
        <v>493</v>
      </c>
      <c r="B495" s="4" t="str">
        <f>VLOOKUP(D495,[1]Sheet1!$E:$F,2,FALSE)</f>
        <v>松滋市涴市镇人民政府</v>
      </c>
      <c r="C495" s="7" t="s">
        <v>1161</v>
      </c>
      <c r="D495" s="4" t="s">
        <v>1162</v>
      </c>
      <c r="E495" s="4" t="s">
        <v>1167</v>
      </c>
      <c r="F495" s="4" t="s">
        <v>1168</v>
      </c>
      <c r="G495" s="4">
        <v>1</v>
      </c>
      <c r="H495" s="4">
        <v>208.5</v>
      </c>
      <c r="I495" s="4">
        <f t="shared" si="78"/>
        <v>69.5</v>
      </c>
      <c r="J495" s="4"/>
      <c r="K495" s="9">
        <f t="shared" si="79"/>
        <v>69.5</v>
      </c>
      <c r="L495" s="4" cm="1">
        <f t="array" ref="L495">SUMPRODUCT(($D$3:$D$572=D495)*($K$3:$K$572&gt;K495))+1</f>
        <v>3</v>
      </c>
      <c r="M495" s="4" t="s">
        <v>19</v>
      </c>
      <c r="N495" s="4"/>
    </row>
    <row r="496" ht="20" customHeight="1" spans="1:14">
      <c r="A496" s="4">
        <f t="shared" si="83"/>
        <v>494</v>
      </c>
      <c r="B496" s="4" t="str">
        <f>VLOOKUP(D496,[1]Sheet1!$E:$F,2,FALSE)</f>
        <v>松滋市涴市镇人民政府</v>
      </c>
      <c r="C496" s="7" t="s">
        <v>1161</v>
      </c>
      <c r="D496" s="4" t="s">
        <v>1162</v>
      </c>
      <c r="E496" s="4" t="s">
        <v>1169</v>
      </c>
      <c r="F496" s="4" t="s">
        <v>1170</v>
      </c>
      <c r="G496" s="4">
        <v>1</v>
      </c>
      <c r="H496" s="4">
        <v>208.5</v>
      </c>
      <c r="I496" s="4">
        <f t="shared" si="78"/>
        <v>69.5</v>
      </c>
      <c r="J496" s="4"/>
      <c r="K496" s="9">
        <f t="shared" si="79"/>
        <v>69.5</v>
      </c>
      <c r="L496" s="4" cm="1">
        <f t="array" ref="L496">SUMPRODUCT(($D$3:$D$572=D496)*($K$3:$K$572&gt;K496))+1</f>
        <v>3</v>
      </c>
      <c r="M496" s="4" t="s">
        <v>30</v>
      </c>
      <c r="N496" s="4"/>
    </row>
    <row r="497" ht="20" customHeight="1" spans="1:14">
      <c r="A497" s="4">
        <f t="shared" si="83"/>
        <v>495</v>
      </c>
      <c r="B497" s="4" t="str">
        <f>VLOOKUP(D497,[1]Sheet1!$E:$F,2,FALSE)</f>
        <v>松滋市涴市镇人民政府</v>
      </c>
      <c r="C497" s="7" t="s">
        <v>1161</v>
      </c>
      <c r="D497" s="4" t="s">
        <v>1162</v>
      </c>
      <c r="E497" s="4" t="s">
        <v>1171</v>
      </c>
      <c r="F497" s="4" t="s">
        <v>1172</v>
      </c>
      <c r="G497" s="4">
        <v>1</v>
      </c>
      <c r="H497" s="4">
        <v>200.5</v>
      </c>
      <c r="I497" s="4">
        <f t="shared" si="78"/>
        <v>66.8333333333333</v>
      </c>
      <c r="J497" s="4"/>
      <c r="K497" s="9">
        <f t="shared" si="79"/>
        <v>66.8333333333333</v>
      </c>
      <c r="L497" s="4" cm="1">
        <f t="array" ref="L497">SUMPRODUCT(($D$3:$D$572=D497)*($K$3:$K$572&gt;K497))+1</f>
        <v>5</v>
      </c>
      <c r="M497" s="4" t="s">
        <v>333</v>
      </c>
      <c r="N497" s="4"/>
    </row>
    <row r="498" ht="20" customHeight="1" spans="1:14">
      <c r="A498" s="4">
        <f t="shared" si="83"/>
        <v>496</v>
      </c>
      <c r="B498" s="4" t="str">
        <f>VLOOKUP(D498,[1]Sheet1!$E:$F,2,FALSE)</f>
        <v>松滋市涴市镇人民政府</v>
      </c>
      <c r="C498" s="7" t="s">
        <v>1161</v>
      </c>
      <c r="D498" s="4" t="s">
        <v>1162</v>
      </c>
      <c r="E498" s="4" t="s">
        <v>1173</v>
      </c>
      <c r="F498" s="4" t="s">
        <v>1174</v>
      </c>
      <c r="G498" s="4">
        <v>1</v>
      </c>
      <c r="H498" s="4">
        <v>187.5</v>
      </c>
      <c r="I498" s="4">
        <f t="shared" si="78"/>
        <v>62.5</v>
      </c>
      <c r="J498" s="4"/>
      <c r="K498" s="9">
        <f t="shared" si="79"/>
        <v>62.5</v>
      </c>
      <c r="L498" s="4" cm="1">
        <f t="array" ref="L498">SUMPRODUCT(($D$3:$D$572=D498)*($K$3:$K$572&gt;K498))+1</f>
        <v>6</v>
      </c>
      <c r="M498" s="4" t="s">
        <v>39</v>
      </c>
      <c r="N498" s="4"/>
    </row>
    <row r="499" ht="20" customHeight="1" spans="1:14">
      <c r="A499" s="4">
        <f t="shared" si="83"/>
        <v>497</v>
      </c>
      <c r="B499" s="4" t="str">
        <f>VLOOKUP(D499,[1]Sheet1!$E:$F,2,FALSE)</f>
        <v>松滋市杨林市镇人民政府</v>
      </c>
      <c r="C499" s="7" t="s">
        <v>1175</v>
      </c>
      <c r="D499" s="4" t="s">
        <v>1176</v>
      </c>
      <c r="E499" s="4" t="s">
        <v>1177</v>
      </c>
      <c r="F499" s="4" t="s">
        <v>1178</v>
      </c>
      <c r="G499" s="4">
        <v>2</v>
      </c>
      <c r="H499" s="4">
        <v>228.5</v>
      </c>
      <c r="I499" s="4">
        <f t="shared" ref="I499:I533" si="84">SUM(H499/3)</f>
        <v>76.1666666666667</v>
      </c>
      <c r="J499" s="4"/>
      <c r="K499" s="9">
        <f t="shared" ref="K499:K533" si="85">SUM(I499+J499)</f>
        <v>76.1666666666667</v>
      </c>
      <c r="L499" s="4" cm="1">
        <f t="array" ref="L499">SUMPRODUCT(($D$3:$D$572=D499)*($K$3:$K$572&gt;K499))+1</f>
        <v>1</v>
      </c>
      <c r="M499" s="4" t="s">
        <v>19</v>
      </c>
      <c r="N499" s="4"/>
    </row>
    <row r="500" ht="20" customHeight="1" spans="1:14">
      <c r="A500" s="4">
        <f t="shared" si="83"/>
        <v>498</v>
      </c>
      <c r="B500" s="4" t="str">
        <f>VLOOKUP(D500,[1]Sheet1!$E:$F,2,FALSE)</f>
        <v>松滋市杨林市镇人民政府</v>
      </c>
      <c r="C500" s="7" t="s">
        <v>1175</v>
      </c>
      <c r="D500" s="4" t="s">
        <v>1176</v>
      </c>
      <c r="E500" s="4" t="s">
        <v>1179</v>
      </c>
      <c r="F500" s="4" t="s">
        <v>1180</v>
      </c>
      <c r="G500" s="4">
        <v>2</v>
      </c>
      <c r="H500" s="4">
        <v>220.5</v>
      </c>
      <c r="I500" s="4">
        <f t="shared" si="84"/>
        <v>73.5</v>
      </c>
      <c r="J500" s="4"/>
      <c r="K500" s="9">
        <f t="shared" si="85"/>
        <v>73.5</v>
      </c>
      <c r="L500" s="4" cm="1">
        <f t="array" ref="L500">SUMPRODUCT(($D$3:$D$572=D500)*($K$3:$K$572&gt;K500))+1</f>
        <v>2</v>
      </c>
      <c r="M500" s="4" t="s">
        <v>19</v>
      </c>
      <c r="N500" s="4"/>
    </row>
    <row r="501" ht="20" customHeight="1" spans="1:14">
      <c r="A501" s="4">
        <f t="shared" si="83"/>
        <v>499</v>
      </c>
      <c r="B501" s="4" t="str">
        <f>VLOOKUP(D501,[1]Sheet1!$E:$F,2,FALSE)</f>
        <v>松滋市杨林市镇人民政府</v>
      </c>
      <c r="C501" s="7" t="s">
        <v>1175</v>
      </c>
      <c r="D501" s="4" t="s">
        <v>1176</v>
      </c>
      <c r="E501" s="4" t="s">
        <v>1181</v>
      </c>
      <c r="F501" s="4" t="s">
        <v>1182</v>
      </c>
      <c r="G501" s="4">
        <v>2</v>
      </c>
      <c r="H501" s="4">
        <v>220</v>
      </c>
      <c r="I501" s="4">
        <f t="shared" si="84"/>
        <v>73.3333333333333</v>
      </c>
      <c r="J501" s="4"/>
      <c r="K501" s="9">
        <f t="shared" si="85"/>
        <v>73.3333333333333</v>
      </c>
      <c r="L501" s="4" cm="1">
        <f t="array" ref="L501">SUMPRODUCT(($D$3:$D$572=D501)*($K$3:$K$572&gt;K501))+1</f>
        <v>3</v>
      </c>
      <c r="M501" s="4" t="s">
        <v>19</v>
      </c>
      <c r="N501" s="4"/>
    </row>
    <row r="502" ht="20" customHeight="1" spans="1:14">
      <c r="A502" s="4">
        <f t="shared" si="83"/>
        <v>500</v>
      </c>
      <c r="B502" s="4" t="str">
        <f>VLOOKUP(D502,[1]Sheet1!$E:$F,2,FALSE)</f>
        <v>松滋市杨林市镇人民政府</v>
      </c>
      <c r="C502" s="7" t="s">
        <v>1175</v>
      </c>
      <c r="D502" s="4" t="s">
        <v>1176</v>
      </c>
      <c r="E502" s="4" t="s">
        <v>1183</v>
      </c>
      <c r="F502" s="4" t="s">
        <v>1184</v>
      </c>
      <c r="G502" s="4">
        <v>2</v>
      </c>
      <c r="H502" s="4">
        <v>219.5</v>
      </c>
      <c r="I502" s="4">
        <f t="shared" si="84"/>
        <v>73.1666666666667</v>
      </c>
      <c r="J502" s="4"/>
      <c r="K502" s="9">
        <f t="shared" si="85"/>
        <v>73.1666666666667</v>
      </c>
      <c r="L502" s="4" cm="1">
        <f t="array" ref="L502">SUMPRODUCT(($D$3:$D$572=D502)*($K$3:$K$572&gt;K502))+1</f>
        <v>4</v>
      </c>
      <c r="M502" s="4" t="s">
        <v>19</v>
      </c>
      <c r="N502" s="4"/>
    </row>
    <row r="503" ht="20" customHeight="1" spans="1:14">
      <c r="A503" s="4">
        <f t="shared" si="83"/>
        <v>501</v>
      </c>
      <c r="B503" s="4" t="str">
        <f>VLOOKUP(D503,[1]Sheet1!$E:$F,2,FALSE)</f>
        <v>松滋市杨林市镇人民政府</v>
      </c>
      <c r="C503" s="7" t="s">
        <v>1175</v>
      </c>
      <c r="D503" s="4" t="s">
        <v>1176</v>
      </c>
      <c r="E503" s="4" t="s">
        <v>1185</v>
      </c>
      <c r="F503" s="4" t="s">
        <v>1186</v>
      </c>
      <c r="G503" s="4">
        <v>2</v>
      </c>
      <c r="H503" s="4">
        <v>207</v>
      </c>
      <c r="I503" s="4">
        <f t="shared" si="84"/>
        <v>69</v>
      </c>
      <c r="J503" s="4"/>
      <c r="K503" s="9">
        <f t="shared" si="85"/>
        <v>69</v>
      </c>
      <c r="L503" s="4" cm="1">
        <f t="array" ref="L503">SUMPRODUCT(($D$3:$D$572=D503)*($K$3:$K$572&gt;K503))+1</f>
        <v>5</v>
      </c>
      <c r="M503" s="4" t="s">
        <v>19</v>
      </c>
      <c r="N503" s="4"/>
    </row>
    <row r="504" ht="20" customHeight="1" spans="1:14">
      <c r="A504" s="4">
        <f t="shared" ref="A504:A513" si="86">ROW()-2</f>
        <v>502</v>
      </c>
      <c r="B504" s="4" t="str">
        <f>VLOOKUP(D504,[1]Sheet1!$E:$F,2,FALSE)</f>
        <v>松滋市杨林市镇人民政府</v>
      </c>
      <c r="C504" s="7" t="s">
        <v>1175</v>
      </c>
      <c r="D504" s="4" t="s">
        <v>1176</v>
      </c>
      <c r="E504" s="4" t="s">
        <v>1187</v>
      </c>
      <c r="F504" s="4" t="s">
        <v>1188</v>
      </c>
      <c r="G504" s="4">
        <v>2</v>
      </c>
      <c r="H504" s="4">
        <v>203.5</v>
      </c>
      <c r="I504" s="4">
        <f t="shared" si="84"/>
        <v>67.8333333333333</v>
      </c>
      <c r="J504" s="4"/>
      <c r="K504" s="9">
        <f t="shared" si="85"/>
        <v>67.8333333333333</v>
      </c>
      <c r="L504" s="4" cm="1">
        <f t="array" ref="L504">SUMPRODUCT(($D$3:$D$572=D504)*($K$3:$K$572&gt;K504))+1</f>
        <v>6</v>
      </c>
      <c r="M504" s="4" t="s">
        <v>19</v>
      </c>
      <c r="N504" s="4"/>
    </row>
    <row r="505" ht="20" customHeight="1" spans="1:14">
      <c r="A505" s="4">
        <f t="shared" si="86"/>
        <v>503</v>
      </c>
      <c r="B505" s="4" t="str">
        <f>VLOOKUP(D505,[1]Sheet1!$E:$F,2,FALSE)</f>
        <v>松滋市杨林市镇人民政府</v>
      </c>
      <c r="C505" s="7" t="s">
        <v>1189</v>
      </c>
      <c r="D505" s="4" t="s">
        <v>1190</v>
      </c>
      <c r="E505" s="4" t="s">
        <v>1191</v>
      </c>
      <c r="F505" s="4" t="s">
        <v>1192</v>
      </c>
      <c r="G505" s="4">
        <v>2</v>
      </c>
      <c r="H505" s="4">
        <v>199</v>
      </c>
      <c r="I505" s="4">
        <f t="shared" ref="I505:I520" si="87">SUM(H505/3)</f>
        <v>66.3333333333333</v>
      </c>
      <c r="J505" s="4"/>
      <c r="K505" s="9">
        <f t="shared" ref="K505:K520" si="88">SUM(I505+J505)</f>
        <v>66.3333333333333</v>
      </c>
      <c r="L505" s="4" cm="1">
        <f t="array" ref="L505">SUMPRODUCT(($D$3:$D$572=D505)*($K$3:$K$572&gt;K505))+1</f>
        <v>1</v>
      </c>
      <c r="M505" s="4" t="s">
        <v>19</v>
      </c>
      <c r="N505" s="4"/>
    </row>
    <row r="506" ht="20" customHeight="1" spans="1:14">
      <c r="A506" s="4">
        <f t="shared" si="86"/>
        <v>504</v>
      </c>
      <c r="B506" s="4" t="str">
        <f>VLOOKUP(D506,[1]Sheet1!$E:$F,2,FALSE)</f>
        <v>松滋市杨林市镇人民政府</v>
      </c>
      <c r="C506" s="7" t="s">
        <v>1189</v>
      </c>
      <c r="D506" s="4" t="s">
        <v>1190</v>
      </c>
      <c r="E506" s="4" t="s">
        <v>1193</v>
      </c>
      <c r="F506" s="4" t="s">
        <v>1194</v>
      </c>
      <c r="G506" s="4">
        <v>2</v>
      </c>
      <c r="H506" s="4">
        <v>194.5</v>
      </c>
      <c r="I506" s="4">
        <f t="shared" si="87"/>
        <v>64.8333333333333</v>
      </c>
      <c r="J506" s="4"/>
      <c r="K506" s="9">
        <f t="shared" si="88"/>
        <v>64.8333333333333</v>
      </c>
      <c r="L506" s="4" cm="1">
        <f t="array" ref="L506">SUMPRODUCT(($D$3:$D$572=D506)*($K$3:$K$572&gt;K506))+1</f>
        <v>2</v>
      </c>
      <c r="M506" s="4" t="s">
        <v>19</v>
      </c>
      <c r="N506" s="4"/>
    </row>
    <row r="507" ht="20" customHeight="1" spans="1:14">
      <c r="A507" s="4">
        <f t="shared" si="86"/>
        <v>505</v>
      </c>
      <c r="B507" s="4" t="str">
        <f>VLOOKUP(D507,[1]Sheet1!$E:$F,2,FALSE)</f>
        <v>松滋市杨林市镇人民政府</v>
      </c>
      <c r="C507" s="7" t="s">
        <v>1189</v>
      </c>
      <c r="D507" s="4" t="s">
        <v>1190</v>
      </c>
      <c r="E507" s="4" t="s">
        <v>1195</v>
      </c>
      <c r="F507" s="4" t="s">
        <v>1196</v>
      </c>
      <c r="G507" s="4">
        <v>2</v>
      </c>
      <c r="H507" s="4">
        <v>191.5</v>
      </c>
      <c r="I507" s="4">
        <f t="shared" si="87"/>
        <v>63.8333333333333</v>
      </c>
      <c r="J507" s="4"/>
      <c r="K507" s="9">
        <f t="shared" si="88"/>
        <v>63.8333333333333</v>
      </c>
      <c r="L507" s="4" cm="1">
        <f t="array" ref="L507">SUMPRODUCT(($D$3:$D$572=D507)*($K$3:$K$572&gt;K507))+1</f>
        <v>3</v>
      </c>
      <c r="M507" s="4" t="s">
        <v>19</v>
      </c>
      <c r="N507" s="4"/>
    </row>
    <row r="508" ht="20" customHeight="1" spans="1:14">
      <c r="A508" s="4">
        <f t="shared" si="86"/>
        <v>506</v>
      </c>
      <c r="B508" s="4" t="str">
        <f>VLOOKUP(D508,[1]Sheet1!$E:$F,2,FALSE)</f>
        <v>松滋市杨林市镇人民政府</v>
      </c>
      <c r="C508" s="7" t="s">
        <v>1189</v>
      </c>
      <c r="D508" s="4" t="s">
        <v>1190</v>
      </c>
      <c r="E508" s="4" t="s">
        <v>1197</v>
      </c>
      <c r="F508" s="4" t="s">
        <v>1198</v>
      </c>
      <c r="G508" s="4">
        <v>2</v>
      </c>
      <c r="H508" s="4">
        <v>189.5</v>
      </c>
      <c r="I508" s="4">
        <f t="shared" si="87"/>
        <v>63.1666666666667</v>
      </c>
      <c r="J508" s="4"/>
      <c r="K508" s="9">
        <f t="shared" si="88"/>
        <v>63.1666666666667</v>
      </c>
      <c r="L508" s="4" cm="1">
        <f t="array" ref="L508">SUMPRODUCT(($D$3:$D$572=D508)*($K$3:$K$572&gt;K508))+1</f>
        <v>4</v>
      </c>
      <c r="M508" s="4" t="s">
        <v>19</v>
      </c>
      <c r="N508" s="4"/>
    </row>
    <row r="509" ht="20" customHeight="1" spans="1:14">
      <c r="A509" s="4">
        <f t="shared" si="86"/>
        <v>507</v>
      </c>
      <c r="B509" s="4" t="str">
        <f>VLOOKUP(D509,[1]Sheet1!$E:$F,2,FALSE)</f>
        <v>松滋市杨林市镇人民政府</v>
      </c>
      <c r="C509" s="7" t="s">
        <v>1189</v>
      </c>
      <c r="D509" s="4" t="s">
        <v>1190</v>
      </c>
      <c r="E509" s="4" t="s">
        <v>1199</v>
      </c>
      <c r="F509" s="4" t="s">
        <v>1200</v>
      </c>
      <c r="G509" s="4">
        <v>2</v>
      </c>
      <c r="H509" s="4">
        <v>185</v>
      </c>
      <c r="I509" s="4">
        <f t="shared" si="87"/>
        <v>61.6666666666667</v>
      </c>
      <c r="J509" s="4"/>
      <c r="K509" s="9">
        <f t="shared" si="88"/>
        <v>61.6666666666667</v>
      </c>
      <c r="L509" s="4" cm="1">
        <f t="array" ref="L509">SUMPRODUCT(($D$3:$D$572=D509)*($K$3:$K$572&gt;K509))+1</f>
        <v>5</v>
      </c>
      <c r="M509" s="4" t="s">
        <v>19</v>
      </c>
      <c r="N509" s="4"/>
    </row>
    <row r="510" ht="20" customHeight="1" spans="1:14">
      <c r="A510" s="4">
        <f t="shared" si="86"/>
        <v>508</v>
      </c>
      <c r="B510" s="4" t="str">
        <f>VLOOKUP(D510,[1]Sheet1!$E:$F,2,FALSE)</f>
        <v>松滋市杨林市镇人民政府</v>
      </c>
      <c r="C510" s="7" t="s">
        <v>1189</v>
      </c>
      <c r="D510" s="4" t="s">
        <v>1190</v>
      </c>
      <c r="E510" s="4" t="s">
        <v>1201</v>
      </c>
      <c r="F510" s="4" t="s">
        <v>1202</v>
      </c>
      <c r="G510" s="4">
        <v>2</v>
      </c>
      <c r="H510" s="4">
        <v>179</v>
      </c>
      <c r="I510" s="4">
        <f t="shared" si="87"/>
        <v>59.6666666666667</v>
      </c>
      <c r="J510" s="4"/>
      <c r="K510" s="9">
        <f t="shared" si="88"/>
        <v>59.6666666666667</v>
      </c>
      <c r="L510" s="4" cm="1">
        <f t="array" ref="L510">SUMPRODUCT(($D$3:$D$572=D510)*($K$3:$K$572&gt;K510))+1</f>
        <v>6</v>
      </c>
      <c r="M510" s="4" t="s">
        <v>19</v>
      </c>
      <c r="N510" s="4"/>
    </row>
    <row r="511" ht="20" customHeight="1" spans="1:14">
      <c r="A511" s="4">
        <f t="shared" si="86"/>
        <v>509</v>
      </c>
      <c r="B511" s="4" t="str">
        <f>VLOOKUP(D511,[1]Sheet1!$E:$F,2,FALSE)</f>
        <v>松滋市纸厂河镇人民政府</v>
      </c>
      <c r="C511" s="7" t="s">
        <v>1203</v>
      </c>
      <c r="D511" s="4" t="s">
        <v>1204</v>
      </c>
      <c r="E511" s="4" t="s">
        <v>1205</v>
      </c>
      <c r="F511" s="4" t="s">
        <v>1206</v>
      </c>
      <c r="G511" s="4">
        <v>2</v>
      </c>
      <c r="H511" s="4">
        <v>203.5</v>
      </c>
      <c r="I511" s="4">
        <f t="shared" si="87"/>
        <v>67.8333333333333</v>
      </c>
      <c r="J511" s="4">
        <v>5</v>
      </c>
      <c r="K511" s="9">
        <f t="shared" si="88"/>
        <v>72.8333333333333</v>
      </c>
      <c r="L511" s="4" cm="1">
        <f t="array" ref="L511">SUMPRODUCT(($D$3:$D$572=D511)*($K$3:$K$572&gt;K511))+1</f>
        <v>1</v>
      </c>
      <c r="M511" s="4" t="s">
        <v>19</v>
      </c>
      <c r="N511" s="4"/>
    </row>
    <row r="512" ht="20" customHeight="1" spans="1:14">
      <c r="A512" s="4">
        <f t="shared" si="86"/>
        <v>510</v>
      </c>
      <c r="B512" s="4" t="str">
        <f>VLOOKUP(D512,[1]Sheet1!$E:$F,2,FALSE)</f>
        <v>松滋市纸厂河镇人民政府</v>
      </c>
      <c r="C512" s="7" t="s">
        <v>1203</v>
      </c>
      <c r="D512" s="4" t="s">
        <v>1204</v>
      </c>
      <c r="E512" s="4" t="s">
        <v>1207</v>
      </c>
      <c r="F512" s="4" t="s">
        <v>1208</v>
      </c>
      <c r="G512" s="4">
        <v>2</v>
      </c>
      <c r="H512" s="4">
        <v>211.5</v>
      </c>
      <c r="I512" s="4">
        <f t="shared" si="87"/>
        <v>70.5</v>
      </c>
      <c r="J512" s="4"/>
      <c r="K512" s="9">
        <f t="shared" si="88"/>
        <v>70.5</v>
      </c>
      <c r="L512" s="4" cm="1">
        <f t="array" ref="L512">SUMPRODUCT(($D$3:$D$572=D512)*($K$3:$K$572&gt;K512))+1</f>
        <v>2</v>
      </c>
      <c r="M512" s="4" t="s">
        <v>19</v>
      </c>
      <c r="N512" s="4"/>
    </row>
    <row r="513" ht="20" customHeight="1" spans="1:14">
      <c r="A513" s="4">
        <f t="shared" si="86"/>
        <v>511</v>
      </c>
      <c r="B513" s="4" t="str">
        <f>VLOOKUP(D513,[1]Sheet1!$E:$F,2,FALSE)</f>
        <v>松滋市纸厂河镇人民政府</v>
      </c>
      <c r="C513" s="7" t="s">
        <v>1203</v>
      </c>
      <c r="D513" s="4" t="s">
        <v>1204</v>
      </c>
      <c r="E513" s="4" t="s">
        <v>1209</v>
      </c>
      <c r="F513" s="4" t="s">
        <v>1210</v>
      </c>
      <c r="G513" s="4">
        <v>2</v>
      </c>
      <c r="H513" s="4">
        <v>203.5</v>
      </c>
      <c r="I513" s="4">
        <f t="shared" si="87"/>
        <v>67.8333333333333</v>
      </c>
      <c r="J513" s="4"/>
      <c r="K513" s="9">
        <f t="shared" si="88"/>
        <v>67.8333333333333</v>
      </c>
      <c r="L513" s="4" cm="1">
        <f t="array" ref="L513">SUMPRODUCT(($D$3:$D$572=D513)*($K$3:$K$572&gt;K513))+1</f>
        <v>3</v>
      </c>
      <c r="M513" s="4" t="s">
        <v>30</v>
      </c>
      <c r="N513" s="4"/>
    </row>
    <row r="514" ht="20" customHeight="1" spans="1:14">
      <c r="A514" s="4">
        <f t="shared" ref="A514:A523" si="89">ROW()-2</f>
        <v>512</v>
      </c>
      <c r="B514" s="4" t="str">
        <f>VLOOKUP(D514,[1]Sheet1!$E:$F,2,FALSE)</f>
        <v>松滋市纸厂河镇人民政府</v>
      </c>
      <c r="C514" s="7" t="s">
        <v>1203</v>
      </c>
      <c r="D514" s="4" t="s">
        <v>1204</v>
      </c>
      <c r="E514" s="4" t="s">
        <v>1211</v>
      </c>
      <c r="F514" s="4" t="s">
        <v>1212</v>
      </c>
      <c r="G514" s="4">
        <v>2</v>
      </c>
      <c r="H514" s="4">
        <v>201.5</v>
      </c>
      <c r="I514" s="4">
        <f t="shared" si="87"/>
        <v>67.1666666666667</v>
      </c>
      <c r="J514" s="4"/>
      <c r="K514" s="9">
        <f t="shared" si="88"/>
        <v>67.1666666666667</v>
      </c>
      <c r="L514" s="4" cm="1">
        <f t="array" ref="L514">SUMPRODUCT(($D$3:$D$572=D514)*($K$3:$K$572&gt;K514))+1</f>
        <v>4</v>
      </c>
      <c r="M514" s="4" t="s">
        <v>30</v>
      </c>
      <c r="N514" s="4"/>
    </row>
    <row r="515" ht="20" customHeight="1" spans="1:14">
      <c r="A515" s="4">
        <f t="shared" si="89"/>
        <v>513</v>
      </c>
      <c r="B515" s="4" t="str">
        <f>VLOOKUP(D515,[1]Sheet1!$E:$F,2,FALSE)</f>
        <v>松滋市纸厂河镇人民政府</v>
      </c>
      <c r="C515" s="7" t="s">
        <v>1203</v>
      </c>
      <c r="D515" s="4" t="s">
        <v>1204</v>
      </c>
      <c r="E515" s="4" t="s">
        <v>1213</v>
      </c>
      <c r="F515" s="4" t="s">
        <v>1214</v>
      </c>
      <c r="G515" s="4">
        <v>2</v>
      </c>
      <c r="H515" s="4">
        <v>185.5</v>
      </c>
      <c r="I515" s="4">
        <f t="shared" si="87"/>
        <v>61.8333333333333</v>
      </c>
      <c r="J515" s="4">
        <v>5</v>
      </c>
      <c r="K515" s="9">
        <f t="shared" si="88"/>
        <v>66.8333333333333</v>
      </c>
      <c r="L515" s="4" cm="1">
        <f t="array" ref="L515">SUMPRODUCT(($D$3:$D$572=D515)*($K$3:$K$572&gt;K515))+1</f>
        <v>5</v>
      </c>
      <c r="M515" s="4" t="s">
        <v>30</v>
      </c>
      <c r="N515" s="4"/>
    </row>
    <row r="516" ht="20" customHeight="1" spans="1:14">
      <c r="A516" s="4">
        <f t="shared" si="89"/>
        <v>514</v>
      </c>
      <c r="B516" s="4" t="str">
        <f>VLOOKUP(D516,[1]Sheet1!$E:$F,2,FALSE)</f>
        <v>松滋市纸厂河镇人民政府</v>
      </c>
      <c r="C516" s="7" t="s">
        <v>1203</v>
      </c>
      <c r="D516" s="4" t="s">
        <v>1204</v>
      </c>
      <c r="E516" s="4" t="s">
        <v>1215</v>
      </c>
      <c r="F516" s="4" t="s">
        <v>1216</v>
      </c>
      <c r="G516" s="4">
        <v>2</v>
      </c>
      <c r="H516" s="4">
        <v>200.5</v>
      </c>
      <c r="I516" s="4">
        <f t="shared" si="87"/>
        <v>66.8333333333333</v>
      </c>
      <c r="J516" s="4"/>
      <c r="K516" s="9">
        <f t="shared" si="88"/>
        <v>66.8333333333333</v>
      </c>
      <c r="L516" s="4" cm="1">
        <f t="array" ref="L516">SUMPRODUCT(($D$3:$D$572=D516)*($K$3:$K$572&gt;K516))+1</f>
        <v>5</v>
      </c>
      <c r="M516" s="4" t="s">
        <v>19</v>
      </c>
      <c r="N516" s="4"/>
    </row>
    <row r="517" ht="20" customHeight="1" spans="1:14">
      <c r="A517" s="4">
        <f t="shared" si="89"/>
        <v>515</v>
      </c>
      <c r="B517" s="4" t="str">
        <f>VLOOKUP(D517,[1]Sheet1!$E:$F,2,FALSE)</f>
        <v>松滋市纸厂河镇人民政府</v>
      </c>
      <c r="C517" s="7" t="s">
        <v>1203</v>
      </c>
      <c r="D517" s="4" t="s">
        <v>1204</v>
      </c>
      <c r="E517" s="4" t="s">
        <v>1217</v>
      </c>
      <c r="F517" s="4" t="s">
        <v>1218</v>
      </c>
      <c r="G517" s="4">
        <v>2</v>
      </c>
      <c r="H517" s="4">
        <v>194</v>
      </c>
      <c r="I517" s="4">
        <f t="shared" si="87"/>
        <v>64.6666666666667</v>
      </c>
      <c r="J517" s="4"/>
      <c r="K517" s="9">
        <f t="shared" si="88"/>
        <v>64.6666666666667</v>
      </c>
      <c r="L517" s="4" cm="1">
        <f t="array" ref="L517">SUMPRODUCT(($D$3:$D$572=D517)*($K$3:$K$572&gt;K517))+1</f>
        <v>7</v>
      </c>
      <c r="M517" s="4" t="s">
        <v>39</v>
      </c>
      <c r="N517" s="4"/>
    </row>
    <row r="518" ht="20" customHeight="1" spans="1:14">
      <c r="A518" s="4">
        <f t="shared" si="89"/>
        <v>516</v>
      </c>
      <c r="B518" s="4" t="str">
        <f>VLOOKUP(D518,[1]Sheet1!$E:$F,2,FALSE)</f>
        <v>松滋市纸厂河镇人民政府</v>
      </c>
      <c r="C518" s="7" t="s">
        <v>1203</v>
      </c>
      <c r="D518" s="4" t="s">
        <v>1204</v>
      </c>
      <c r="E518" s="4" t="s">
        <v>1219</v>
      </c>
      <c r="F518" s="4" t="s">
        <v>1220</v>
      </c>
      <c r="G518" s="4">
        <v>2</v>
      </c>
      <c r="H518" s="4">
        <v>193</v>
      </c>
      <c r="I518" s="4">
        <f t="shared" si="87"/>
        <v>64.3333333333333</v>
      </c>
      <c r="J518" s="4"/>
      <c r="K518" s="9">
        <f t="shared" si="88"/>
        <v>64.3333333333333</v>
      </c>
      <c r="L518" s="4" cm="1">
        <f t="array" ref="L518">SUMPRODUCT(($D$3:$D$572=D518)*($K$3:$K$572&gt;K518))+1</f>
        <v>8</v>
      </c>
      <c r="M518" s="4" t="s">
        <v>39</v>
      </c>
      <c r="N518" s="4"/>
    </row>
    <row r="519" ht="20" customHeight="1" spans="1:14">
      <c r="A519" s="4">
        <f t="shared" si="89"/>
        <v>517</v>
      </c>
      <c r="B519" s="4" t="str">
        <f>VLOOKUP(D519,[1]Sheet1!$E:$F,2,FALSE)</f>
        <v>松滋市纸厂河镇人民政府</v>
      </c>
      <c r="C519" s="7" t="s">
        <v>1203</v>
      </c>
      <c r="D519" s="4" t="s">
        <v>1204</v>
      </c>
      <c r="E519" s="4" t="s">
        <v>1221</v>
      </c>
      <c r="F519" s="4" t="s">
        <v>1222</v>
      </c>
      <c r="G519" s="4">
        <v>2</v>
      </c>
      <c r="H519" s="4">
        <v>192</v>
      </c>
      <c r="I519" s="4">
        <f t="shared" si="87"/>
        <v>64</v>
      </c>
      <c r="J519" s="4"/>
      <c r="K519" s="9">
        <f t="shared" si="88"/>
        <v>64</v>
      </c>
      <c r="L519" s="4" cm="1">
        <f t="array" ref="L519">SUMPRODUCT(($D$3:$D$572=D519)*($K$3:$K$572&gt;K519))+1</f>
        <v>9</v>
      </c>
      <c r="M519" s="4" t="s">
        <v>333</v>
      </c>
      <c r="N519" s="4"/>
    </row>
    <row r="520" ht="20" customHeight="1" spans="1:14">
      <c r="A520" s="4">
        <f t="shared" si="89"/>
        <v>518</v>
      </c>
      <c r="B520" s="4" t="str">
        <f>VLOOKUP(D520,[1]Sheet1!$E:$F,2,FALSE)</f>
        <v>松滋市纸厂河镇人民政府</v>
      </c>
      <c r="C520" s="7" t="s">
        <v>1203</v>
      </c>
      <c r="D520" s="4" t="s">
        <v>1204</v>
      </c>
      <c r="E520" s="4" t="s">
        <v>1223</v>
      </c>
      <c r="F520" s="4" t="s">
        <v>1224</v>
      </c>
      <c r="G520" s="4">
        <v>2</v>
      </c>
      <c r="H520" s="4">
        <v>189</v>
      </c>
      <c r="I520" s="4">
        <f t="shared" si="87"/>
        <v>63</v>
      </c>
      <c r="J520" s="4"/>
      <c r="K520" s="9">
        <f t="shared" si="88"/>
        <v>63</v>
      </c>
      <c r="L520" s="4" cm="1">
        <f t="array" ref="L520">SUMPRODUCT(($D$3:$D$572=D520)*($K$3:$K$572&gt;K520))+1</f>
        <v>10</v>
      </c>
      <c r="M520" s="4" t="s">
        <v>39</v>
      </c>
      <c r="N520" s="4"/>
    </row>
    <row r="521" ht="20" customHeight="1" spans="1:14">
      <c r="A521" s="4">
        <f t="shared" si="89"/>
        <v>519</v>
      </c>
      <c r="B521" s="7" t="s">
        <v>1225</v>
      </c>
      <c r="C521" s="7" t="s">
        <v>1203</v>
      </c>
      <c r="D521" s="4" t="s">
        <v>1204</v>
      </c>
      <c r="E521" s="4" t="s">
        <v>1226</v>
      </c>
      <c r="F521" s="11" t="s">
        <v>1227</v>
      </c>
      <c r="G521" s="4">
        <v>2</v>
      </c>
      <c r="H521" s="4">
        <v>189</v>
      </c>
      <c r="I521" s="4">
        <v>63</v>
      </c>
      <c r="J521" s="4"/>
      <c r="K521" s="9">
        <v>63</v>
      </c>
      <c r="L521" s="4">
        <v>10</v>
      </c>
      <c r="M521" s="4" t="s">
        <v>39</v>
      </c>
      <c r="N521" s="4"/>
    </row>
    <row r="522" ht="20" customHeight="1" spans="1:14">
      <c r="A522" s="4">
        <f t="shared" si="89"/>
        <v>520</v>
      </c>
      <c r="B522" s="4" t="str">
        <f>VLOOKUP(D522,[1]Sheet1!$E:$F,2,FALSE)</f>
        <v>松滋市纸厂河镇人民政府</v>
      </c>
      <c r="C522" s="7" t="s">
        <v>1228</v>
      </c>
      <c r="D522" s="4" t="s">
        <v>1229</v>
      </c>
      <c r="E522" s="4" t="s">
        <v>1230</v>
      </c>
      <c r="F522" s="4" t="s">
        <v>1231</v>
      </c>
      <c r="G522" s="4">
        <v>1</v>
      </c>
      <c r="H522" s="4">
        <v>192.5</v>
      </c>
      <c r="I522" s="4">
        <f t="shared" ref="I522:I541" si="90">SUM(H522/3)</f>
        <v>64.1666666666667</v>
      </c>
      <c r="J522" s="4"/>
      <c r="K522" s="9">
        <f t="shared" ref="K522:K541" si="91">SUM(I522+J522)</f>
        <v>64.1666666666667</v>
      </c>
      <c r="L522" s="4" cm="1">
        <f t="array" ref="L522">SUMPRODUCT(($D$3:$D$572=D522)*($K$3:$K$572&gt;K522))+1</f>
        <v>1</v>
      </c>
      <c r="M522" s="4" t="s">
        <v>19</v>
      </c>
      <c r="N522" s="4"/>
    </row>
    <row r="523" ht="20" customHeight="1" spans="1:14">
      <c r="A523" s="4">
        <f t="shared" si="89"/>
        <v>521</v>
      </c>
      <c r="B523" s="4" t="str">
        <f>VLOOKUP(D523,[1]Sheet1!$E:$F,2,FALSE)</f>
        <v>松滋市纸厂河镇人民政府</v>
      </c>
      <c r="C523" s="7" t="s">
        <v>1228</v>
      </c>
      <c r="D523" s="4" t="s">
        <v>1229</v>
      </c>
      <c r="E523" s="4" t="s">
        <v>1232</v>
      </c>
      <c r="F523" s="4" t="s">
        <v>1233</v>
      </c>
      <c r="G523" s="4">
        <v>1</v>
      </c>
      <c r="H523" s="4">
        <v>188</v>
      </c>
      <c r="I523" s="4">
        <f t="shared" si="90"/>
        <v>62.6666666666667</v>
      </c>
      <c r="J523" s="4"/>
      <c r="K523" s="9">
        <f t="shared" si="91"/>
        <v>62.6666666666667</v>
      </c>
      <c r="L523" s="4" cm="1">
        <f t="array" ref="L523">SUMPRODUCT(($D$3:$D$572=D523)*($K$3:$K$572&gt;K523))+1</f>
        <v>2</v>
      </c>
      <c r="M523" s="4" t="s">
        <v>19</v>
      </c>
      <c r="N523" s="4"/>
    </row>
    <row r="524" ht="20" customHeight="1" spans="1:14">
      <c r="A524" s="4">
        <f t="shared" ref="A524:A533" si="92">ROW()-2</f>
        <v>522</v>
      </c>
      <c r="B524" s="4" t="str">
        <f>VLOOKUP(D524,[1]Sheet1!$E:$F,2,FALSE)</f>
        <v>松滋市纸厂河镇人民政府</v>
      </c>
      <c r="C524" s="7" t="s">
        <v>1228</v>
      </c>
      <c r="D524" s="4" t="s">
        <v>1229</v>
      </c>
      <c r="E524" s="4" t="s">
        <v>1234</v>
      </c>
      <c r="F524" s="4" t="s">
        <v>1235</v>
      </c>
      <c r="G524" s="4">
        <v>1</v>
      </c>
      <c r="H524" s="4">
        <v>187</v>
      </c>
      <c r="I524" s="4">
        <f t="shared" si="90"/>
        <v>62.3333333333333</v>
      </c>
      <c r="J524" s="4"/>
      <c r="K524" s="9">
        <f t="shared" si="91"/>
        <v>62.3333333333333</v>
      </c>
      <c r="L524" s="4" cm="1">
        <f t="array" ref="L524">SUMPRODUCT(($D$3:$D$572=D524)*($K$3:$K$572&gt;K524))+1</f>
        <v>3</v>
      </c>
      <c r="M524" s="4" t="s">
        <v>19</v>
      </c>
      <c r="N524" s="4"/>
    </row>
    <row r="525" ht="20" customHeight="1" spans="1:14">
      <c r="A525" s="4">
        <f t="shared" si="92"/>
        <v>523</v>
      </c>
      <c r="B525" s="4" t="str">
        <f>VLOOKUP(D525,[1]Sheet1!$E:$F,2,FALSE)</f>
        <v>松滋市街河市镇人民政府</v>
      </c>
      <c r="C525" s="7" t="s">
        <v>1236</v>
      </c>
      <c r="D525" s="4" t="s">
        <v>1237</v>
      </c>
      <c r="E525" s="4" t="s">
        <v>1238</v>
      </c>
      <c r="F525" s="4" t="s">
        <v>1239</v>
      </c>
      <c r="G525" s="4">
        <v>1</v>
      </c>
      <c r="H525" s="4">
        <v>230</v>
      </c>
      <c r="I525" s="4">
        <f t="shared" si="90"/>
        <v>76.6666666666667</v>
      </c>
      <c r="J525" s="4"/>
      <c r="K525" s="9">
        <f t="shared" si="91"/>
        <v>76.6666666666667</v>
      </c>
      <c r="L525" s="4" cm="1">
        <f t="array" ref="L525">SUMPRODUCT(($D$3:$D$572=D525)*($K$3:$K$572&gt;K525))+1</f>
        <v>1</v>
      </c>
      <c r="M525" s="4" t="s">
        <v>30</v>
      </c>
      <c r="N525" s="4"/>
    </row>
    <row r="526" ht="20" customHeight="1" spans="1:14">
      <c r="A526" s="4">
        <f t="shared" si="92"/>
        <v>524</v>
      </c>
      <c r="B526" s="4" t="str">
        <f>VLOOKUP(D526,[1]Sheet1!$E:$F,2,FALSE)</f>
        <v>松滋市街河市镇人民政府</v>
      </c>
      <c r="C526" s="7" t="s">
        <v>1236</v>
      </c>
      <c r="D526" s="4" t="s">
        <v>1237</v>
      </c>
      <c r="E526" s="4" t="s">
        <v>1240</v>
      </c>
      <c r="F526" s="4" t="s">
        <v>1241</v>
      </c>
      <c r="G526" s="4">
        <v>1</v>
      </c>
      <c r="H526" s="4">
        <v>205</v>
      </c>
      <c r="I526" s="4">
        <f t="shared" si="90"/>
        <v>68.3333333333333</v>
      </c>
      <c r="J526" s="4"/>
      <c r="K526" s="9">
        <f t="shared" si="91"/>
        <v>68.3333333333333</v>
      </c>
      <c r="L526" s="4" cm="1">
        <f t="array" ref="L526">SUMPRODUCT(($D$3:$D$572=D526)*($K$3:$K$572&gt;K526))+1</f>
        <v>2</v>
      </c>
      <c r="M526" s="4" t="s">
        <v>19</v>
      </c>
      <c r="N526" s="4"/>
    </row>
    <row r="527" ht="20" customHeight="1" spans="1:14">
      <c r="A527" s="4">
        <f t="shared" si="92"/>
        <v>525</v>
      </c>
      <c r="B527" s="4" t="str">
        <f>VLOOKUP(D527,[1]Sheet1!$E:$F,2,FALSE)</f>
        <v>松滋市街河市镇人民政府</v>
      </c>
      <c r="C527" s="7" t="s">
        <v>1236</v>
      </c>
      <c r="D527" s="4" t="s">
        <v>1237</v>
      </c>
      <c r="E527" s="4" t="s">
        <v>1242</v>
      </c>
      <c r="F527" s="4" t="s">
        <v>1243</v>
      </c>
      <c r="G527" s="4">
        <v>1</v>
      </c>
      <c r="H527" s="4">
        <v>196.5</v>
      </c>
      <c r="I527" s="4">
        <f t="shared" si="90"/>
        <v>65.5</v>
      </c>
      <c r="J527" s="4"/>
      <c r="K527" s="9">
        <f t="shared" si="91"/>
        <v>65.5</v>
      </c>
      <c r="L527" s="4" cm="1">
        <f t="array" ref="L527">SUMPRODUCT(($D$3:$D$572=D527)*($K$3:$K$572&gt;K527))+1</f>
        <v>3</v>
      </c>
      <c r="M527" s="4" t="s">
        <v>19</v>
      </c>
      <c r="N527" s="4"/>
    </row>
    <row r="528" ht="20" customHeight="1" spans="1:14">
      <c r="A528" s="4">
        <f t="shared" si="92"/>
        <v>526</v>
      </c>
      <c r="B528" s="4" t="str">
        <f>VLOOKUP(D528,[1]Sheet1!$E:$F,2,FALSE)</f>
        <v>松滋市街河市镇人民政府</v>
      </c>
      <c r="C528" s="7" t="s">
        <v>1236</v>
      </c>
      <c r="D528" s="4" t="s">
        <v>1237</v>
      </c>
      <c r="E528" s="4" t="s">
        <v>1244</v>
      </c>
      <c r="F528" s="4" t="s">
        <v>1245</v>
      </c>
      <c r="G528" s="4">
        <v>1</v>
      </c>
      <c r="H528" s="4">
        <v>181</v>
      </c>
      <c r="I528" s="4">
        <f t="shared" si="90"/>
        <v>60.3333333333333</v>
      </c>
      <c r="J528" s="4"/>
      <c r="K528" s="9">
        <f t="shared" si="91"/>
        <v>60.3333333333333</v>
      </c>
      <c r="L528" s="4" cm="1">
        <f t="array" ref="L528">SUMPRODUCT(($D$3:$D$572=D528)*($K$3:$K$572&gt;K528))+1</f>
        <v>4</v>
      </c>
      <c r="M528" s="4" t="s">
        <v>39</v>
      </c>
      <c r="N528" s="4"/>
    </row>
    <row r="529" ht="20" customHeight="1" spans="1:14">
      <c r="A529" s="4">
        <f t="shared" si="92"/>
        <v>527</v>
      </c>
      <c r="B529" s="4" t="str">
        <f>VLOOKUP(D529,[1]Sheet1!$E:$F,2,FALSE)</f>
        <v>松滋市街河市镇人民政府</v>
      </c>
      <c r="C529" s="7" t="s">
        <v>1246</v>
      </c>
      <c r="D529" s="4" t="s">
        <v>1247</v>
      </c>
      <c r="E529" s="4" t="s">
        <v>1248</v>
      </c>
      <c r="F529" s="4" t="s">
        <v>1249</v>
      </c>
      <c r="G529" s="4">
        <v>1</v>
      </c>
      <c r="H529" s="4">
        <v>206</v>
      </c>
      <c r="I529" s="4">
        <f t="shared" si="90"/>
        <v>68.6666666666667</v>
      </c>
      <c r="J529" s="4"/>
      <c r="K529" s="9">
        <f t="shared" si="91"/>
        <v>68.6666666666667</v>
      </c>
      <c r="L529" s="4" cm="1">
        <f t="array" ref="L529">SUMPRODUCT(($D$3:$D$572=D529)*($K$3:$K$572&gt;K529))+1</f>
        <v>1</v>
      </c>
      <c r="M529" s="4" t="s">
        <v>19</v>
      </c>
      <c r="N529" s="4"/>
    </row>
    <row r="530" ht="20" customHeight="1" spans="1:14">
      <c r="A530" s="4">
        <f t="shared" si="92"/>
        <v>528</v>
      </c>
      <c r="B530" s="4" t="str">
        <f>VLOOKUP(D530,[1]Sheet1!$E:$F,2,FALSE)</f>
        <v>松滋市街河市镇人民政府</v>
      </c>
      <c r="C530" s="7" t="s">
        <v>1246</v>
      </c>
      <c r="D530" s="4" t="s">
        <v>1247</v>
      </c>
      <c r="E530" s="4" t="s">
        <v>1250</v>
      </c>
      <c r="F530" s="4" t="s">
        <v>1251</v>
      </c>
      <c r="G530" s="4">
        <v>1</v>
      </c>
      <c r="H530" s="4">
        <v>191.5</v>
      </c>
      <c r="I530" s="4">
        <f t="shared" si="90"/>
        <v>63.8333333333333</v>
      </c>
      <c r="J530" s="4"/>
      <c r="K530" s="9">
        <f t="shared" si="91"/>
        <v>63.8333333333333</v>
      </c>
      <c r="L530" s="4" cm="1">
        <f t="array" ref="L530">SUMPRODUCT(($D$3:$D$572=D530)*($K$3:$K$572&gt;K530))+1</f>
        <v>2</v>
      </c>
      <c r="M530" s="4" t="s">
        <v>19</v>
      </c>
      <c r="N530" s="4"/>
    </row>
    <row r="531" ht="20" customHeight="1" spans="1:14">
      <c r="A531" s="4">
        <f t="shared" si="92"/>
        <v>529</v>
      </c>
      <c r="B531" s="4" t="str">
        <f>VLOOKUP(D531,[1]Sheet1!$E:$F,2,FALSE)</f>
        <v>松滋市街河市镇人民政府</v>
      </c>
      <c r="C531" s="7" t="s">
        <v>1246</v>
      </c>
      <c r="D531" s="4" t="s">
        <v>1247</v>
      </c>
      <c r="E531" s="4" t="s">
        <v>1252</v>
      </c>
      <c r="F531" s="4" t="s">
        <v>1253</v>
      </c>
      <c r="G531" s="4">
        <v>1</v>
      </c>
      <c r="H531" s="4">
        <v>183</v>
      </c>
      <c r="I531" s="4">
        <f t="shared" si="90"/>
        <v>61</v>
      </c>
      <c r="J531" s="4"/>
      <c r="K531" s="9">
        <f t="shared" si="91"/>
        <v>61</v>
      </c>
      <c r="L531" s="4" cm="1">
        <f t="array" ref="L531">SUMPRODUCT(($D$3:$D$572=D531)*($K$3:$K$572&gt;K531))+1</f>
        <v>3</v>
      </c>
      <c r="M531" s="4" t="s">
        <v>19</v>
      </c>
      <c r="N531" s="4"/>
    </row>
    <row r="532" ht="20" customHeight="1" spans="1:14">
      <c r="A532" s="4">
        <f t="shared" si="92"/>
        <v>530</v>
      </c>
      <c r="B532" s="4" t="str">
        <f>VLOOKUP(D532,[1]Sheet1!$E:$F,2,FALSE)</f>
        <v>松滋市万家乡人民政府</v>
      </c>
      <c r="C532" s="7" t="s">
        <v>1254</v>
      </c>
      <c r="D532" s="4" t="s">
        <v>1255</v>
      </c>
      <c r="E532" s="4" t="s">
        <v>1256</v>
      </c>
      <c r="F532" s="4" t="s">
        <v>1257</v>
      </c>
      <c r="G532" s="4">
        <v>3</v>
      </c>
      <c r="H532" s="4">
        <v>218</v>
      </c>
      <c r="I532" s="4">
        <f t="shared" si="90"/>
        <v>72.6666666666667</v>
      </c>
      <c r="J532" s="4"/>
      <c r="K532" s="9">
        <f t="shared" si="91"/>
        <v>72.6666666666667</v>
      </c>
      <c r="L532" s="4" cm="1">
        <f t="array" ref="L532">SUMPRODUCT(($D$3:$D$572=D532)*($K$3:$K$572&gt;K532))+1</f>
        <v>1</v>
      </c>
      <c r="M532" s="4" t="s">
        <v>19</v>
      </c>
      <c r="N532" s="4"/>
    </row>
    <row r="533" ht="20" customHeight="1" spans="1:14">
      <c r="A533" s="4">
        <f t="shared" si="92"/>
        <v>531</v>
      </c>
      <c r="B533" s="4" t="str">
        <f>VLOOKUP(D533,[1]Sheet1!$E:$F,2,FALSE)</f>
        <v>松滋市万家乡人民政府</v>
      </c>
      <c r="C533" s="7" t="s">
        <v>1254</v>
      </c>
      <c r="D533" s="4" t="s">
        <v>1255</v>
      </c>
      <c r="E533" s="4" t="s">
        <v>1258</v>
      </c>
      <c r="F533" s="4" t="s">
        <v>1259</v>
      </c>
      <c r="G533" s="4">
        <v>3</v>
      </c>
      <c r="H533" s="4">
        <v>210.5</v>
      </c>
      <c r="I533" s="4">
        <f t="shared" si="90"/>
        <v>70.1666666666667</v>
      </c>
      <c r="J533" s="4"/>
      <c r="K533" s="9">
        <f t="shared" si="91"/>
        <v>70.1666666666667</v>
      </c>
      <c r="L533" s="4" cm="1">
        <f t="array" ref="L533">SUMPRODUCT(($D$3:$D$572=D533)*($K$3:$K$572&gt;K533))+1</f>
        <v>2</v>
      </c>
      <c r="M533" s="4" t="s">
        <v>19</v>
      </c>
      <c r="N533" s="4"/>
    </row>
    <row r="534" ht="20" customHeight="1" spans="1:14">
      <c r="A534" s="4">
        <f t="shared" ref="A534:A543" si="93">ROW()-2</f>
        <v>532</v>
      </c>
      <c r="B534" s="4" t="str">
        <f>VLOOKUP(D534,[1]Sheet1!$E:$F,2,FALSE)</f>
        <v>松滋市万家乡人民政府</v>
      </c>
      <c r="C534" s="7" t="s">
        <v>1254</v>
      </c>
      <c r="D534" s="4" t="s">
        <v>1255</v>
      </c>
      <c r="E534" s="4" t="s">
        <v>1260</v>
      </c>
      <c r="F534" s="4" t="s">
        <v>1261</v>
      </c>
      <c r="G534" s="4">
        <v>3</v>
      </c>
      <c r="H534" s="4">
        <v>195</v>
      </c>
      <c r="I534" s="4">
        <f t="shared" si="90"/>
        <v>65</v>
      </c>
      <c r="J534" s="4">
        <v>5</v>
      </c>
      <c r="K534" s="9">
        <f t="shared" si="91"/>
        <v>70</v>
      </c>
      <c r="L534" s="4" cm="1">
        <f t="array" ref="L534">SUMPRODUCT(($D$3:$D$572=D534)*($K$3:$K$572&gt;K534))+1</f>
        <v>3</v>
      </c>
      <c r="M534" s="4" t="s">
        <v>19</v>
      </c>
      <c r="N534" s="4"/>
    </row>
    <row r="535" ht="20" customHeight="1" spans="1:14">
      <c r="A535" s="4">
        <f t="shared" si="93"/>
        <v>533</v>
      </c>
      <c r="B535" s="4" t="str">
        <f>VLOOKUP(D535,[1]Sheet1!$E:$F,2,FALSE)</f>
        <v>松滋市万家乡人民政府</v>
      </c>
      <c r="C535" s="7" t="s">
        <v>1254</v>
      </c>
      <c r="D535" s="4" t="s">
        <v>1255</v>
      </c>
      <c r="E535" s="4" t="s">
        <v>1262</v>
      </c>
      <c r="F535" s="4" t="s">
        <v>1263</v>
      </c>
      <c r="G535" s="4">
        <v>3</v>
      </c>
      <c r="H535" s="4">
        <v>207.5</v>
      </c>
      <c r="I535" s="4">
        <f t="shared" si="90"/>
        <v>69.1666666666667</v>
      </c>
      <c r="J535" s="4"/>
      <c r="K535" s="9">
        <f t="shared" si="91"/>
        <v>69.1666666666667</v>
      </c>
      <c r="L535" s="4" cm="1">
        <f t="array" ref="L535">SUMPRODUCT(($D$3:$D$572=D535)*($K$3:$K$572&gt;K535))+1</f>
        <v>4</v>
      </c>
      <c r="M535" s="4" t="s">
        <v>19</v>
      </c>
      <c r="N535" s="4"/>
    </row>
    <row r="536" ht="20" customHeight="1" spans="1:14">
      <c r="A536" s="4">
        <f t="shared" si="93"/>
        <v>534</v>
      </c>
      <c r="B536" s="4" t="str">
        <f>VLOOKUP(D536,[1]Sheet1!$E:$F,2,FALSE)</f>
        <v>松滋市万家乡人民政府</v>
      </c>
      <c r="C536" s="7" t="s">
        <v>1254</v>
      </c>
      <c r="D536" s="4" t="s">
        <v>1255</v>
      </c>
      <c r="E536" s="4" t="s">
        <v>1264</v>
      </c>
      <c r="F536" s="4" t="s">
        <v>1265</v>
      </c>
      <c r="G536" s="4">
        <v>3</v>
      </c>
      <c r="H536" s="4">
        <v>206.5</v>
      </c>
      <c r="I536" s="4">
        <f t="shared" si="90"/>
        <v>68.8333333333333</v>
      </c>
      <c r="J536" s="4"/>
      <c r="K536" s="9">
        <f t="shared" si="91"/>
        <v>68.8333333333333</v>
      </c>
      <c r="L536" s="4" cm="1">
        <f t="array" ref="L536">SUMPRODUCT(($D$3:$D$572=D536)*($K$3:$K$572&gt;K536))+1</f>
        <v>5</v>
      </c>
      <c r="M536" s="4" t="s">
        <v>19</v>
      </c>
      <c r="N536" s="4"/>
    </row>
    <row r="537" ht="20" customHeight="1" spans="1:14">
      <c r="A537" s="4">
        <f t="shared" si="93"/>
        <v>535</v>
      </c>
      <c r="B537" s="4" t="str">
        <f>VLOOKUP(D537,[1]Sheet1!$E:$F,2,FALSE)</f>
        <v>松滋市万家乡人民政府</v>
      </c>
      <c r="C537" s="7" t="s">
        <v>1254</v>
      </c>
      <c r="D537" s="4" t="s">
        <v>1255</v>
      </c>
      <c r="E537" s="4" t="s">
        <v>1266</v>
      </c>
      <c r="F537" s="4" t="s">
        <v>1267</v>
      </c>
      <c r="G537" s="4">
        <v>3</v>
      </c>
      <c r="H537" s="4">
        <v>203.5</v>
      </c>
      <c r="I537" s="4">
        <f t="shared" si="90"/>
        <v>67.8333333333333</v>
      </c>
      <c r="J537" s="4"/>
      <c r="K537" s="9">
        <f t="shared" si="91"/>
        <v>67.8333333333333</v>
      </c>
      <c r="L537" s="4" cm="1">
        <f t="array" ref="L537">SUMPRODUCT(($D$3:$D$572=D537)*($K$3:$K$572&gt;K537))+1</f>
        <v>6</v>
      </c>
      <c r="M537" s="4" t="s">
        <v>19</v>
      </c>
      <c r="N537" s="4"/>
    </row>
    <row r="538" ht="20" customHeight="1" spans="1:14">
      <c r="A538" s="4">
        <f t="shared" si="93"/>
        <v>536</v>
      </c>
      <c r="B538" s="4" t="str">
        <f>VLOOKUP(D538,[1]Sheet1!$E:$F,2,FALSE)</f>
        <v>松滋市万家乡人民政府</v>
      </c>
      <c r="C538" s="7" t="s">
        <v>1254</v>
      </c>
      <c r="D538" s="4" t="s">
        <v>1255</v>
      </c>
      <c r="E538" s="4" t="s">
        <v>1268</v>
      </c>
      <c r="F538" s="4" t="s">
        <v>1269</v>
      </c>
      <c r="G538" s="4">
        <v>3</v>
      </c>
      <c r="H538" s="4">
        <v>187</v>
      </c>
      <c r="I538" s="4">
        <f t="shared" si="90"/>
        <v>62.3333333333333</v>
      </c>
      <c r="J538" s="4">
        <v>5</v>
      </c>
      <c r="K538" s="9">
        <f t="shared" si="91"/>
        <v>67.3333333333333</v>
      </c>
      <c r="L538" s="4" cm="1">
        <f t="array" ref="L538">SUMPRODUCT(($D$3:$D$572=D538)*($K$3:$K$572&gt;K538))+1</f>
        <v>7</v>
      </c>
      <c r="M538" s="4" t="s">
        <v>19</v>
      </c>
      <c r="N538" s="4"/>
    </row>
    <row r="539" ht="20" customHeight="1" spans="1:14">
      <c r="A539" s="4">
        <f t="shared" si="93"/>
        <v>537</v>
      </c>
      <c r="B539" s="4" t="str">
        <f>VLOOKUP(D539,[1]Sheet1!$E:$F,2,FALSE)</f>
        <v>松滋市万家乡人民政府</v>
      </c>
      <c r="C539" s="7" t="s">
        <v>1254</v>
      </c>
      <c r="D539" s="4" t="s">
        <v>1255</v>
      </c>
      <c r="E539" s="4" t="s">
        <v>1270</v>
      </c>
      <c r="F539" s="4" t="s">
        <v>1271</v>
      </c>
      <c r="G539" s="4">
        <v>3</v>
      </c>
      <c r="H539" s="4">
        <v>195</v>
      </c>
      <c r="I539" s="4">
        <f t="shared" si="90"/>
        <v>65</v>
      </c>
      <c r="J539" s="4"/>
      <c r="K539" s="9">
        <f t="shared" si="91"/>
        <v>65</v>
      </c>
      <c r="L539" s="4" cm="1">
        <f t="array" ref="L539">SUMPRODUCT(($D$3:$D$572=D539)*($K$3:$K$572&gt;K539))+1</f>
        <v>8</v>
      </c>
      <c r="M539" s="4" t="s">
        <v>30</v>
      </c>
      <c r="N539" s="4"/>
    </row>
    <row r="540" ht="20" customHeight="1" spans="1:14">
      <c r="A540" s="4">
        <f t="shared" si="93"/>
        <v>538</v>
      </c>
      <c r="B540" s="4" t="str">
        <f>VLOOKUP(D540,[1]Sheet1!$E:$F,2,FALSE)</f>
        <v>松滋市万家乡人民政府</v>
      </c>
      <c r="C540" s="7" t="s">
        <v>1254</v>
      </c>
      <c r="D540" s="4" t="s">
        <v>1255</v>
      </c>
      <c r="E540" s="4" t="s">
        <v>1272</v>
      </c>
      <c r="F540" s="4" t="s">
        <v>1273</v>
      </c>
      <c r="G540" s="4">
        <v>3</v>
      </c>
      <c r="H540" s="4">
        <v>193.5</v>
      </c>
      <c r="I540" s="4">
        <f t="shared" si="90"/>
        <v>64.5</v>
      </c>
      <c r="J540" s="4"/>
      <c r="K540" s="9">
        <f t="shared" si="91"/>
        <v>64.5</v>
      </c>
      <c r="L540" s="4" cm="1">
        <f t="array" ref="L540">SUMPRODUCT(($D$3:$D$572=D540)*($K$3:$K$572&gt;K540))+1</f>
        <v>9</v>
      </c>
      <c r="M540" s="4" t="s">
        <v>19</v>
      </c>
      <c r="N540" s="4"/>
    </row>
    <row r="541" ht="20" customHeight="1" spans="1:14">
      <c r="A541" s="4">
        <f t="shared" si="93"/>
        <v>539</v>
      </c>
      <c r="B541" s="4" t="str">
        <f>VLOOKUP(D541,[1]Sheet1!$E:$F,2,FALSE)</f>
        <v>松滋市万家乡人民政府</v>
      </c>
      <c r="C541" s="7" t="s">
        <v>1254</v>
      </c>
      <c r="D541" s="4" t="s">
        <v>1255</v>
      </c>
      <c r="E541" s="4" t="s">
        <v>1274</v>
      </c>
      <c r="F541" s="4" t="s">
        <v>1275</v>
      </c>
      <c r="G541" s="4">
        <v>3</v>
      </c>
      <c r="H541" s="4">
        <v>192.5</v>
      </c>
      <c r="I541" s="4">
        <f t="shared" si="90"/>
        <v>64.1666666666667</v>
      </c>
      <c r="J541" s="4"/>
      <c r="K541" s="9">
        <f t="shared" si="91"/>
        <v>64.1666666666667</v>
      </c>
      <c r="L541" s="4" cm="1">
        <f t="array" ref="L541">SUMPRODUCT(($D$3:$D$572=D541)*($K$3:$K$572&gt;K541))+1</f>
        <v>10</v>
      </c>
      <c r="M541" s="4" t="s">
        <v>39</v>
      </c>
      <c r="N541" s="4"/>
    </row>
    <row r="542" ht="20" customHeight="1" spans="1:14">
      <c r="A542" s="4">
        <f t="shared" si="93"/>
        <v>540</v>
      </c>
      <c r="B542" s="4" t="str">
        <f>VLOOKUP(D542,[1]Sheet1!$E:$F,2,FALSE)</f>
        <v>松滋市万家乡人民政府</v>
      </c>
      <c r="C542" s="7" t="s">
        <v>1254</v>
      </c>
      <c r="D542" s="4" t="s">
        <v>1255</v>
      </c>
      <c r="E542" s="4" t="s">
        <v>1276</v>
      </c>
      <c r="F542" s="11" t="s">
        <v>1277</v>
      </c>
      <c r="G542" s="4">
        <v>3</v>
      </c>
      <c r="H542" s="4">
        <v>192.5</v>
      </c>
      <c r="I542" s="4">
        <v>64.1666666666667</v>
      </c>
      <c r="J542" s="4"/>
      <c r="K542" s="9">
        <v>64.1666666666667</v>
      </c>
      <c r="L542" s="4">
        <v>10</v>
      </c>
      <c r="M542" s="4" t="s">
        <v>39</v>
      </c>
      <c r="N542" s="4"/>
    </row>
    <row r="543" ht="20" customHeight="1" spans="1:14">
      <c r="A543" s="4">
        <f t="shared" si="93"/>
        <v>541</v>
      </c>
      <c r="B543" s="4" t="str">
        <f>VLOOKUP(D543,[1]Sheet1!$E:$F,2,FALSE)</f>
        <v>松滋市万家乡人民政府</v>
      </c>
      <c r="C543" s="7" t="s">
        <v>1278</v>
      </c>
      <c r="D543" s="4" t="s">
        <v>1279</v>
      </c>
      <c r="E543" s="4" t="s">
        <v>1173</v>
      </c>
      <c r="F543" s="4" t="s">
        <v>1280</v>
      </c>
      <c r="G543" s="4">
        <v>2</v>
      </c>
      <c r="H543" s="4">
        <v>193</v>
      </c>
      <c r="I543" s="4">
        <f t="shared" ref="I543:I575" si="94">SUM(H543/3)</f>
        <v>64.3333333333333</v>
      </c>
      <c r="J543" s="4"/>
      <c r="K543" s="9">
        <f t="shared" ref="K543:K575" si="95">SUM(I543+J543)</f>
        <v>64.3333333333333</v>
      </c>
      <c r="L543" s="4" cm="1">
        <f t="array" ref="L543">SUMPRODUCT(($D$3:$D$572=D543)*($K$3:$K$572&gt;K543))+1</f>
        <v>1</v>
      </c>
      <c r="M543" s="4" t="s">
        <v>19</v>
      </c>
      <c r="N543" s="4"/>
    </row>
    <row r="544" ht="20" customHeight="1" spans="1:14">
      <c r="A544" s="4">
        <f t="shared" ref="A544:A553" si="96">ROW()-2</f>
        <v>542</v>
      </c>
      <c r="B544" s="4" t="str">
        <f>VLOOKUP(D544,[1]Sheet1!$E:$F,2,FALSE)</f>
        <v>松滋市万家乡人民政府</v>
      </c>
      <c r="C544" s="7" t="s">
        <v>1278</v>
      </c>
      <c r="D544" s="4" t="s">
        <v>1279</v>
      </c>
      <c r="E544" s="4" t="s">
        <v>1281</v>
      </c>
      <c r="F544" s="4" t="s">
        <v>1282</v>
      </c>
      <c r="G544" s="4">
        <v>2</v>
      </c>
      <c r="H544" s="4">
        <v>185</v>
      </c>
      <c r="I544" s="4">
        <f t="shared" si="94"/>
        <v>61.6666666666667</v>
      </c>
      <c r="J544" s="4"/>
      <c r="K544" s="9">
        <f t="shared" si="95"/>
        <v>61.6666666666667</v>
      </c>
      <c r="L544" s="4" cm="1">
        <f t="array" ref="L544">SUMPRODUCT(($D$3:$D$572=D544)*($K$3:$K$572&gt;K544))+1</f>
        <v>2</v>
      </c>
      <c r="M544" s="4" t="s">
        <v>19</v>
      </c>
      <c r="N544" s="4"/>
    </row>
    <row r="545" ht="20" customHeight="1" spans="1:14">
      <c r="A545" s="4">
        <f t="shared" si="96"/>
        <v>543</v>
      </c>
      <c r="B545" s="4" t="str">
        <f>VLOOKUP(D545,[1]Sheet1!$E:$F,2,FALSE)</f>
        <v>松滋市万家乡人民政府</v>
      </c>
      <c r="C545" s="7" t="s">
        <v>1278</v>
      </c>
      <c r="D545" s="4" t="s">
        <v>1279</v>
      </c>
      <c r="E545" s="4" t="s">
        <v>1283</v>
      </c>
      <c r="F545" s="4" t="s">
        <v>1284</v>
      </c>
      <c r="G545" s="4">
        <v>2</v>
      </c>
      <c r="H545" s="4">
        <v>171.5</v>
      </c>
      <c r="I545" s="4">
        <f t="shared" si="94"/>
        <v>57.1666666666667</v>
      </c>
      <c r="J545" s="4"/>
      <c r="K545" s="9">
        <f t="shared" si="95"/>
        <v>57.1666666666667</v>
      </c>
      <c r="L545" s="4" cm="1">
        <f t="array" ref="L545">SUMPRODUCT(($D$3:$D$572=D545)*($K$3:$K$572&gt;K545))+1</f>
        <v>3</v>
      </c>
      <c r="M545" s="4" t="s">
        <v>19</v>
      </c>
      <c r="N545" s="4"/>
    </row>
    <row r="546" ht="20" customHeight="1" spans="1:14">
      <c r="A546" s="4">
        <f t="shared" si="96"/>
        <v>544</v>
      </c>
      <c r="B546" s="4" t="str">
        <f>VLOOKUP(D546,[1]Sheet1!$E:$F,2,FALSE)</f>
        <v>松滋市万家乡人民政府</v>
      </c>
      <c r="C546" s="7" t="s">
        <v>1278</v>
      </c>
      <c r="D546" s="4" t="s">
        <v>1279</v>
      </c>
      <c r="E546" s="4" t="s">
        <v>1285</v>
      </c>
      <c r="F546" s="4" t="s">
        <v>1286</v>
      </c>
      <c r="G546" s="4">
        <v>2</v>
      </c>
      <c r="H546" s="4">
        <v>165</v>
      </c>
      <c r="I546" s="4">
        <f t="shared" si="94"/>
        <v>55</v>
      </c>
      <c r="J546" s="4"/>
      <c r="K546" s="9">
        <f t="shared" si="95"/>
        <v>55</v>
      </c>
      <c r="L546" s="4" cm="1">
        <f t="array" ref="L546">SUMPRODUCT(($D$3:$D$572=D546)*($K$3:$K$572&gt;K546))+1</f>
        <v>4</v>
      </c>
      <c r="M546" s="4" t="s">
        <v>19</v>
      </c>
      <c r="N546" s="4"/>
    </row>
    <row r="547" ht="20" customHeight="1" spans="1:14">
      <c r="A547" s="4">
        <f t="shared" si="96"/>
        <v>545</v>
      </c>
      <c r="B547" s="4" t="str">
        <f>VLOOKUP(D547,[1]Sheet1!$E:$F,2,FALSE)</f>
        <v>松滋市万家乡人民政府</v>
      </c>
      <c r="C547" s="7" t="s">
        <v>1278</v>
      </c>
      <c r="D547" s="4" t="s">
        <v>1279</v>
      </c>
      <c r="E547" s="4" t="s">
        <v>1287</v>
      </c>
      <c r="F547" s="4" t="s">
        <v>1288</v>
      </c>
      <c r="G547" s="4">
        <v>2</v>
      </c>
      <c r="H547" s="4">
        <v>164.5</v>
      </c>
      <c r="I547" s="4">
        <f t="shared" si="94"/>
        <v>54.8333333333333</v>
      </c>
      <c r="J547" s="4"/>
      <c r="K547" s="9">
        <f t="shared" si="95"/>
        <v>54.8333333333333</v>
      </c>
      <c r="L547" s="4" cm="1">
        <f t="array" ref="L547">SUMPRODUCT(($D$3:$D$572=D547)*($K$3:$K$572&gt;K547))+1</f>
        <v>5</v>
      </c>
      <c r="M547" s="4" t="s">
        <v>19</v>
      </c>
      <c r="N547" s="4"/>
    </row>
    <row r="548" ht="20" customHeight="1" spans="1:14">
      <c r="A548" s="4">
        <f t="shared" si="96"/>
        <v>546</v>
      </c>
      <c r="B548" s="4" t="str">
        <f>VLOOKUP(D548,[1]Sheet1!$E:$F,2,FALSE)</f>
        <v>松滋市万家乡人民政府</v>
      </c>
      <c r="C548" s="7" t="s">
        <v>1278</v>
      </c>
      <c r="D548" s="4" t="s">
        <v>1279</v>
      </c>
      <c r="E548" s="4" t="s">
        <v>1289</v>
      </c>
      <c r="F548" s="4" t="s">
        <v>1290</v>
      </c>
      <c r="G548" s="4">
        <v>2</v>
      </c>
      <c r="H548" s="4">
        <v>163</v>
      </c>
      <c r="I548" s="4">
        <f t="shared" si="94"/>
        <v>54.3333333333333</v>
      </c>
      <c r="J548" s="4"/>
      <c r="K548" s="9">
        <f t="shared" si="95"/>
        <v>54.3333333333333</v>
      </c>
      <c r="L548" s="4" cm="1">
        <f t="array" ref="L548">SUMPRODUCT(($D$3:$D$572=D548)*($K$3:$K$572&gt;K548))+1</f>
        <v>6</v>
      </c>
      <c r="M548" s="4" t="s">
        <v>19</v>
      </c>
      <c r="N548" s="4"/>
    </row>
    <row r="549" ht="20" customHeight="1" spans="1:14">
      <c r="A549" s="4">
        <f t="shared" si="96"/>
        <v>547</v>
      </c>
      <c r="B549" s="4" t="str">
        <f>VLOOKUP(D549,[1]Sheet1!$E:$F,2,FALSE)</f>
        <v>松滋市万家乡人民政府</v>
      </c>
      <c r="C549" s="7" t="s">
        <v>1278</v>
      </c>
      <c r="D549" s="4" t="s">
        <v>1291</v>
      </c>
      <c r="E549" s="4" t="s">
        <v>1292</v>
      </c>
      <c r="F549" s="4" t="s">
        <v>1293</v>
      </c>
      <c r="G549" s="4">
        <v>2</v>
      </c>
      <c r="H549" s="4">
        <v>224</v>
      </c>
      <c r="I549" s="4">
        <f t="shared" ref="I549:I566" si="97">SUM(H549/3)</f>
        <v>74.6666666666667</v>
      </c>
      <c r="J549" s="4"/>
      <c r="K549" s="9">
        <f t="shared" ref="K549:K566" si="98">SUM(I549+J549)</f>
        <v>74.6666666666667</v>
      </c>
      <c r="L549" s="4" cm="1">
        <f t="array" ref="L549">SUMPRODUCT(($D$3:$D$572=D549)*($K$3:$K$572&gt;K549))+1</f>
        <v>1</v>
      </c>
      <c r="M549" s="4" t="s">
        <v>30</v>
      </c>
      <c r="N549" s="4"/>
    </row>
    <row r="550" ht="20" customHeight="1" spans="1:14">
      <c r="A550" s="4">
        <f t="shared" si="96"/>
        <v>548</v>
      </c>
      <c r="B550" s="4" t="str">
        <f>VLOOKUP(D550,[1]Sheet1!$E:$F,2,FALSE)</f>
        <v>松滋市万家乡人民政府</v>
      </c>
      <c r="C550" s="7" t="s">
        <v>1278</v>
      </c>
      <c r="D550" s="4" t="s">
        <v>1291</v>
      </c>
      <c r="E550" s="4" t="s">
        <v>1294</v>
      </c>
      <c r="F550" s="4" t="s">
        <v>1295</v>
      </c>
      <c r="G550" s="4">
        <v>2</v>
      </c>
      <c r="H550" s="4">
        <v>222</v>
      </c>
      <c r="I550" s="4">
        <f t="shared" si="97"/>
        <v>74</v>
      </c>
      <c r="J550" s="4"/>
      <c r="K550" s="9">
        <f t="shared" si="98"/>
        <v>74</v>
      </c>
      <c r="L550" s="4" cm="1">
        <f t="array" ref="L550">SUMPRODUCT(($D$3:$D$572=D550)*($K$3:$K$572&gt;K550))+1</f>
        <v>2</v>
      </c>
      <c r="M550" s="4" t="s">
        <v>19</v>
      </c>
      <c r="N550" s="4"/>
    </row>
    <row r="551" ht="20" customHeight="1" spans="1:14">
      <c r="A551" s="4">
        <f t="shared" si="96"/>
        <v>549</v>
      </c>
      <c r="B551" s="4" t="str">
        <f>VLOOKUP(D551,[1]Sheet1!$E:$F,2,FALSE)</f>
        <v>松滋市万家乡人民政府</v>
      </c>
      <c r="C551" s="7" t="s">
        <v>1278</v>
      </c>
      <c r="D551" s="4" t="s">
        <v>1291</v>
      </c>
      <c r="E551" s="4" t="s">
        <v>1296</v>
      </c>
      <c r="F551" s="4" t="s">
        <v>1297</v>
      </c>
      <c r="G551" s="4">
        <v>2</v>
      </c>
      <c r="H551" s="4">
        <v>209.5</v>
      </c>
      <c r="I551" s="4">
        <f t="shared" si="97"/>
        <v>69.8333333333333</v>
      </c>
      <c r="J551" s="4"/>
      <c r="K551" s="9">
        <f t="shared" si="98"/>
        <v>69.8333333333333</v>
      </c>
      <c r="L551" s="4" cm="1">
        <f t="array" ref="L551">SUMPRODUCT(($D$3:$D$572=D551)*($K$3:$K$572&gt;K551))+1</f>
        <v>3</v>
      </c>
      <c r="M551" s="4" t="s">
        <v>19</v>
      </c>
      <c r="N551" s="4"/>
    </row>
    <row r="552" ht="20" customHeight="1" spans="1:14">
      <c r="A552" s="4">
        <f t="shared" si="96"/>
        <v>550</v>
      </c>
      <c r="B552" s="4" t="str">
        <f>VLOOKUP(D552,[1]Sheet1!$E:$F,2,FALSE)</f>
        <v>松滋市万家乡人民政府</v>
      </c>
      <c r="C552" s="7" t="s">
        <v>1278</v>
      </c>
      <c r="D552" s="4" t="s">
        <v>1291</v>
      </c>
      <c r="E552" s="4" t="s">
        <v>1298</v>
      </c>
      <c r="F552" s="4" t="s">
        <v>1299</v>
      </c>
      <c r="G552" s="4">
        <v>2</v>
      </c>
      <c r="H552" s="4">
        <v>205</v>
      </c>
      <c r="I552" s="4">
        <f t="shared" si="97"/>
        <v>68.3333333333333</v>
      </c>
      <c r="J552" s="4"/>
      <c r="K552" s="9">
        <f t="shared" si="98"/>
        <v>68.3333333333333</v>
      </c>
      <c r="L552" s="4" cm="1">
        <f t="array" ref="L552">SUMPRODUCT(($D$3:$D$572=D552)*($K$3:$K$572&gt;K552))+1</f>
        <v>4</v>
      </c>
      <c r="M552" s="4" t="s">
        <v>19</v>
      </c>
      <c r="N552" s="4"/>
    </row>
    <row r="553" ht="20" customHeight="1" spans="1:14">
      <c r="A553" s="4">
        <f t="shared" si="96"/>
        <v>551</v>
      </c>
      <c r="B553" s="4" t="str">
        <f>VLOOKUP(D553,[1]Sheet1!$E:$F,2,FALSE)</f>
        <v>松滋市万家乡人民政府</v>
      </c>
      <c r="C553" s="7" t="s">
        <v>1278</v>
      </c>
      <c r="D553" s="4" t="s">
        <v>1291</v>
      </c>
      <c r="E553" s="4" t="s">
        <v>1300</v>
      </c>
      <c r="F553" s="4" t="s">
        <v>1301</v>
      </c>
      <c r="G553" s="4">
        <v>2</v>
      </c>
      <c r="H553" s="4">
        <v>199.5</v>
      </c>
      <c r="I553" s="4">
        <f t="shared" si="97"/>
        <v>66.5</v>
      </c>
      <c r="J553" s="4"/>
      <c r="K553" s="9">
        <f t="shared" si="98"/>
        <v>66.5</v>
      </c>
      <c r="L553" s="4" cm="1">
        <f t="array" ref="L553">SUMPRODUCT(($D$3:$D$572=D553)*($K$3:$K$572&gt;K553))+1</f>
        <v>5</v>
      </c>
      <c r="M553" s="4" t="s">
        <v>19</v>
      </c>
      <c r="N553" s="4"/>
    </row>
    <row r="554" ht="20" customHeight="1" spans="1:14">
      <c r="A554" s="4">
        <f t="shared" ref="A554:A563" si="99">ROW()-2</f>
        <v>552</v>
      </c>
      <c r="B554" s="4" t="str">
        <f>VLOOKUP(D554,[1]Sheet1!$E:$F,2,FALSE)</f>
        <v>松滋市万家乡人民政府</v>
      </c>
      <c r="C554" s="7" t="s">
        <v>1278</v>
      </c>
      <c r="D554" s="4" t="s">
        <v>1291</v>
      </c>
      <c r="E554" s="4" t="s">
        <v>1302</v>
      </c>
      <c r="F554" s="4" t="s">
        <v>1303</v>
      </c>
      <c r="G554" s="4">
        <v>2</v>
      </c>
      <c r="H554" s="4">
        <v>196.5</v>
      </c>
      <c r="I554" s="4">
        <f t="shared" si="97"/>
        <v>65.5</v>
      </c>
      <c r="J554" s="4"/>
      <c r="K554" s="9">
        <f t="shared" si="98"/>
        <v>65.5</v>
      </c>
      <c r="L554" s="4" cm="1">
        <f t="array" ref="L554">SUMPRODUCT(($D$3:$D$572=D554)*($K$3:$K$572&gt;K554))+1</f>
        <v>6</v>
      </c>
      <c r="M554" s="4" t="s">
        <v>19</v>
      </c>
      <c r="N554" s="4"/>
    </row>
    <row r="555" ht="20" customHeight="1" spans="1:14">
      <c r="A555" s="4">
        <f t="shared" si="99"/>
        <v>553</v>
      </c>
      <c r="B555" s="4" t="str">
        <f>VLOOKUP(D555,[1]Sheet1!$E:$F,2,FALSE)</f>
        <v>松滋市万家乡人民政府</v>
      </c>
      <c r="C555" s="7" t="s">
        <v>1278</v>
      </c>
      <c r="D555" s="4" t="s">
        <v>1291</v>
      </c>
      <c r="E555" s="4" t="s">
        <v>1304</v>
      </c>
      <c r="F555" s="4" t="s">
        <v>1305</v>
      </c>
      <c r="G555" s="4">
        <v>2</v>
      </c>
      <c r="H555" s="4">
        <v>190.5</v>
      </c>
      <c r="I555" s="4">
        <f t="shared" si="97"/>
        <v>63.5</v>
      </c>
      <c r="J555" s="4"/>
      <c r="K555" s="9">
        <f t="shared" si="98"/>
        <v>63.5</v>
      </c>
      <c r="L555" s="4" cm="1">
        <f t="array" ref="L555">SUMPRODUCT(($D$3:$D$572=D555)*($K$3:$K$572&gt;K555))+1</f>
        <v>7</v>
      </c>
      <c r="M555" s="4" t="s">
        <v>333</v>
      </c>
      <c r="N555" s="4"/>
    </row>
    <row r="556" ht="20" customHeight="1" spans="1:14">
      <c r="A556" s="4">
        <f t="shared" si="99"/>
        <v>554</v>
      </c>
      <c r="B556" s="4" t="str">
        <f>VLOOKUP(D556,[1]Sheet1!$E:$F,2,FALSE)</f>
        <v>松滋市万家乡人民政府</v>
      </c>
      <c r="C556" s="7" t="s">
        <v>1278</v>
      </c>
      <c r="D556" s="4" t="s">
        <v>1291</v>
      </c>
      <c r="E556" s="4" t="s">
        <v>1306</v>
      </c>
      <c r="F556" s="4" t="s">
        <v>1307</v>
      </c>
      <c r="G556" s="4">
        <v>2</v>
      </c>
      <c r="H556" s="4">
        <v>174.5</v>
      </c>
      <c r="I556" s="4">
        <f t="shared" si="97"/>
        <v>58.1666666666667</v>
      </c>
      <c r="J556" s="4">
        <v>5</v>
      </c>
      <c r="K556" s="9">
        <f t="shared" si="98"/>
        <v>63.1666666666667</v>
      </c>
      <c r="L556" s="4" cm="1">
        <f t="array" ref="L556">SUMPRODUCT(($D$3:$D$572=D556)*($K$3:$K$572&gt;K556))+1</f>
        <v>8</v>
      </c>
      <c r="M556" s="4" t="s">
        <v>39</v>
      </c>
      <c r="N556" s="4"/>
    </row>
    <row r="557" ht="20" customHeight="1" spans="1:14">
      <c r="A557" s="4">
        <f t="shared" si="99"/>
        <v>555</v>
      </c>
      <c r="B557" s="4" t="str">
        <f>VLOOKUP(D557,[1]Sheet1!$E:$F,2,FALSE)</f>
        <v>松滋市卸甲坪土家族乡人民政府</v>
      </c>
      <c r="C557" s="7" t="s">
        <v>1308</v>
      </c>
      <c r="D557" s="4" t="s">
        <v>1309</v>
      </c>
      <c r="E557" s="4" t="s">
        <v>1310</v>
      </c>
      <c r="F557" s="4" t="s">
        <v>1311</v>
      </c>
      <c r="G557" s="4">
        <v>3</v>
      </c>
      <c r="H557" s="4">
        <v>219.5</v>
      </c>
      <c r="I557" s="4">
        <f t="shared" si="97"/>
        <v>73.1666666666667</v>
      </c>
      <c r="J557" s="4"/>
      <c r="K557" s="9">
        <f t="shared" si="98"/>
        <v>73.1666666666667</v>
      </c>
      <c r="L557" s="4" cm="1">
        <f t="array" ref="L557">SUMPRODUCT(($D$3:$D$572=D557)*($K$3:$K$572&gt;K557))+1</f>
        <v>1</v>
      </c>
      <c r="M557" s="4" t="s">
        <v>30</v>
      </c>
      <c r="N557" s="4"/>
    </row>
    <row r="558" ht="20" customHeight="1" spans="1:14">
      <c r="A558" s="4">
        <f t="shared" si="99"/>
        <v>556</v>
      </c>
      <c r="B558" s="4" t="str">
        <f>VLOOKUP(D558,[1]Sheet1!$E:$F,2,FALSE)</f>
        <v>松滋市卸甲坪土家族乡人民政府</v>
      </c>
      <c r="C558" s="7" t="s">
        <v>1308</v>
      </c>
      <c r="D558" s="4" t="s">
        <v>1309</v>
      </c>
      <c r="E558" s="4" t="s">
        <v>1312</v>
      </c>
      <c r="F558" s="4" t="s">
        <v>1313</v>
      </c>
      <c r="G558" s="4">
        <v>3</v>
      </c>
      <c r="H558" s="4">
        <v>209.5</v>
      </c>
      <c r="I558" s="4">
        <f t="shared" si="97"/>
        <v>69.8333333333333</v>
      </c>
      <c r="J558" s="4"/>
      <c r="K558" s="9">
        <f t="shared" si="98"/>
        <v>69.8333333333333</v>
      </c>
      <c r="L558" s="4" cm="1">
        <f t="array" ref="L558">SUMPRODUCT(($D$3:$D$572=D558)*($K$3:$K$572&gt;K558))+1</f>
        <v>2</v>
      </c>
      <c r="M558" s="4" t="s">
        <v>19</v>
      </c>
      <c r="N558" s="4"/>
    </row>
    <row r="559" ht="20" customHeight="1" spans="1:14">
      <c r="A559" s="4">
        <f t="shared" si="99"/>
        <v>557</v>
      </c>
      <c r="B559" s="4" t="str">
        <f>VLOOKUP(D559,[1]Sheet1!$E:$F,2,FALSE)</f>
        <v>松滋市卸甲坪土家族乡人民政府</v>
      </c>
      <c r="C559" s="7" t="s">
        <v>1308</v>
      </c>
      <c r="D559" s="4" t="s">
        <v>1309</v>
      </c>
      <c r="E559" s="4" t="s">
        <v>1314</v>
      </c>
      <c r="F559" s="4" t="s">
        <v>1315</v>
      </c>
      <c r="G559" s="4">
        <v>3</v>
      </c>
      <c r="H559" s="4">
        <v>205</v>
      </c>
      <c r="I559" s="4">
        <f t="shared" si="97"/>
        <v>68.3333333333333</v>
      </c>
      <c r="J559" s="4"/>
      <c r="K559" s="9">
        <f t="shared" si="98"/>
        <v>68.3333333333333</v>
      </c>
      <c r="L559" s="4" cm="1">
        <f t="array" ref="L559">SUMPRODUCT(($D$3:$D$572=D559)*($K$3:$K$572&gt;K559))+1</f>
        <v>3</v>
      </c>
      <c r="M559" s="4" t="s">
        <v>19</v>
      </c>
      <c r="N559" s="4"/>
    </row>
    <row r="560" ht="20" customHeight="1" spans="1:14">
      <c r="A560" s="4">
        <f t="shared" si="99"/>
        <v>558</v>
      </c>
      <c r="B560" s="4" t="str">
        <f>VLOOKUP(D560,[1]Sheet1!$E:$F,2,FALSE)</f>
        <v>松滋市卸甲坪土家族乡人民政府</v>
      </c>
      <c r="C560" s="7" t="s">
        <v>1308</v>
      </c>
      <c r="D560" s="4" t="s">
        <v>1309</v>
      </c>
      <c r="E560" s="4" t="s">
        <v>1316</v>
      </c>
      <c r="F560" s="4" t="s">
        <v>1317</v>
      </c>
      <c r="G560" s="4">
        <v>3</v>
      </c>
      <c r="H560" s="4">
        <v>204.5</v>
      </c>
      <c r="I560" s="4">
        <f t="shared" si="97"/>
        <v>68.1666666666667</v>
      </c>
      <c r="J560" s="4"/>
      <c r="K560" s="9">
        <f t="shared" si="98"/>
        <v>68.1666666666667</v>
      </c>
      <c r="L560" s="4" cm="1">
        <f t="array" ref="L560">SUMPRODUCT(($D$3:$D$572=D560)*($K$3:$K$572&gt;K560))+1</f>
        <v>4</v>
      </c>
      <c r="M560" s="4" t="s">
        <v>19</v>
      </c>
      <c r="N560" s="4"/>
    </row>
    <row r="561" ht="20" customHeight="1" spans="1:14">
      <c r="A561" s="4">
        <f t="shared" si="99"/>
        <v>559</v>
      </c>
      <c r="B561" s="4" t="str">
        <f>VLOOKUP(D561,[1]Sheet1!$E:$F,2,FALSE)</f>
        <v>松滋市卸甲坪土家族乡人民政府</v>
      </c>
      <c r="C561" s="7" t="s">
        <v>1308</v>
      </c>
      <c r="D561" s="4" t="s">
        <v>1309</v>
      </c>
      <c r="E561" s="4" t="s">
        <v>1318</v>
      </c>
      <c r="F561" s="4" t="s">
        <v>1319</v>
      </c>
      <c r="G561" s="4">
        <v>3</v>
      </c>
      <c r="H561" s="4">
        <v>202</v>
      </c>
      <c r="I561" s="4">
        <f t="shared" si="97"/>
        <v>67.3333333333333</v>
      </c>
      <c r="J561" s="4"/>
      <c r="K561" s="9">
        <f t="shared" si="98"/>
        <v>67.3333333333333</v>
      </c>
      <c r="L561" s="4" cm="1">
        <f t="array" ref="L561">SUMPRODUCT(($D$3:$D$572=D561)*($K$3:$K$572&gt;K561))+1</f>
        <v>5</v>
      </c>
      <c r="M561" s="4" t="s">
        <v>19</v>
      </c>
      <c r="N561" s="4"/>
    </row>
    <row r="562" ht="20" customHeight="1" spans="1:14">
      <c r="A562" s="4">
        <f t="shared" si="99"/>
        <v>560</v>
      </c>
      <c r="B562" s="4" t="str">
        <f>VLOOKUP(D562,[1]Sheet1!$E:$F,2,FALSE)</f>
        <v>松滋市卸甲坪土家族乡人民政府</v>
      </c>
      <c r="C562" s="7" t="s">
        <v>1308</v>
      </c>
      <c r="D562" s="4" t="s">
        <v>1309</v>
      </c>
      <c r="E562" s="4" t="s">
        <v>1320</v>
      </c>
      <c r="F562" s="4" t="s">
        <v>1321</v>
      </c>
      <c r="G562" s="4">
        <v>3</v>
      </c>
      <c r="H562" s="4">
        <v>200.5</v>
      </c>
      <c r="I562" s="4">
        <f t="shared" si="97"/>
        <v>66.8333333333333</v>
      </c>
      <c r="J562" s="4"/>
      <c r="K562" s="9">
        <f t="shared" si="98"/>
        <v>66.8333333333333</v>
      </c>
      <c r="L562" s="4" cm="1">
        <f t="array" ref="L562">SUMPRODUCT(($D$3:$D$572=D562)*($K$3:$K$572&gt;K562))+1</f>
        <v>6</v>
      </c>
      <c r="M562" s="4" t="s">
        <v>19</v>
      </c>
      <c r="N562" s="4"/>
    </row>
    <row r="563" ht="20" customHeight="1" spans="1:14">
      <c r="A563" s="4">
        <f t="shared" si="99"/>
        <v>561</v>
      </c>
      <c r="B563" s="4" t="str">
        <f>VLOOKUP(D563,[1]Sheet1!$E:$F,2,FALSE)</f>
        <v>松滋市卸甲坪土家族乡人民政府</v>
      </c>
      <c r="C563" s="7" t="s">
        <v>1308</v>
      </c>
      <c r="D563" s="4" t="s">
        <v>1309</v>
      </c>
      <c r="E563" s="4" t="s">
        <v>1322</v>
      </c>
      <c r="F563" s="4" t="s">
        <v>1323</v>
      </c>
      <c r="G563" s="4">
        <v>3</v>
      </c>
      <c r="H563" s="4">
        <v>198</v>
      </c>
      <c r="I563" s="4">
        <f t="shared" si="97"/>
        <v>66</v>
      </c>
      <c r="J563" s="4"/>
      <c r="K563" s="9">
        <f t="shared" si="98"/>
        <v>66</v>
      </c>
      <c r="L563" s="4" cm="1">
        <f t="array" ref="L563">SUMPRODUCT(($D$3:$D$572=D563)*($K$3:$K$572&gt;K563))+1</f>
        <v>7</v>
      </c>
      <c r="M563" s="4" t="s">
        <v>19</v>
      </c>
      <c r="N563" s="4"/>
    </row>
    <row r="564" ht="20" customHeight="1" spans="1:14">
      <c r="A564" s="4">
        <f t="shared" ref="A564:A572" si="100">ROW()-2</f>
        <v>562</v>
      </c>
      <c r="B564" s="4" t="str">
        <f>VLOOKUP(D564,[1]Sheet1!$E:$F,2,FALSE)</f>
        <v>松滋市卸甲坪土家族乡人民政府</v>
      </c>
      <c r="C564" s="7" t="s">
        <v>1308</v>
      </c>
      <c r="D564" s="4" t="s">
        <v>1309</v>
      </c>
      <c r="E564" s="4" t="s">
        <v>1324</v>
      </c>
      <c r="F564" s="4" t="s">
        <v>1325</v>
      </c>
      <c r="G564" s="4">
        <v>3</v>
      </c>
      <c r="H564" s="4">
        <v>193.5</v>
      </c>
      <c r="I564" s="4">
        <f t="shared" si="97"/>
        <v>64.5</v>
      </c>
      <c r="J564" s="4"/>
      <c r="K564" s="9">
        <f t="shared" si="98"/>
        <v>64.5</v>
      </c>
      <c r="L564" s="4" cm="1">
        <f t="array" ref="L564">SUMPRODUCT(($D$3:$D$572=D564)*($K$3:$K$572&gt;K564))+1</f>
        <v>8</v>
      </c>
      <c r="M564" s="4" t="s">
        <v>19</v>
      </c>
      <c r="N564" s="4"/>
    </row>
    <row r="565" ht="20" customHeight="1" spans="1:14">
      <c r="A565" s="4">
        <f t="shared" si="100"/>
        <v>563</v>
      </c>
      <c r="B565" s="4" t="str">
        <f>VLOOKUP(D565,[1]Sheet1!$E:$F,2,FALSE)</f>
        <v>松滋市卸甲坪土家族乡人民政府</v>
      </c>
      <c r="C565" s="7" t="s">
        <v>1308</v>
      </c>
      <c r="D565" s="4" t="s">
        <v>1309</v>
      </c>
      <c r="E565" s="4" t="s">
        <v>1326</v>
      </c>
      <c r="F565" s="4" t="s">
        <v>1327</v>
      </c>
      <c r="G565" s="4">
        <v>3</v>
      </c>
      <c r="H565" s="4">
        <v>186</v>
      </c>
      <c r="I565" s="4">
        <f t="shared" si="97"/>
        <v>62</v>
      </c>
      <c r="J565" s="4"/>
      <c r="K565" s="9">
        <f t="shared" si="98"/>
        <v>62</v>
      </c>
      <c r="L565" s="4" cm="1">
        <f t="array" ref="L565">SUMPRODUCT(($D$3:$D$572=D565)*($K$3:$K$572&gt;K565))+1</f>
        <v>9</v>
      </c>
      <c r="M565" s="4" t="s">
        <v>19</v>
      </c>
      <c r="N565" s="4"/>
    </row>
    <row r="566" ht="20" customHeight="1" spans="1:14">
      <c r="A566" s="4">
        <f t="shared" si="100"/>
        <v>564</v>
      </c>
      <c r="B566" s="4" t="str">
        <f>VLOOKUP(D566,[1]Sheet1!$E:$F,2,FALSE)</f>
        <v>松滋市卸甲坪土家族乡人民政府</v>
      </c>
      <c r="C566" s="7" t="s">
        <v>1308</v>
      </c>
      <c r="D566" s="4" t="s">
        <v>1309</v>
      </c>
      <c r="E566" s="4" t="s">
        <v>1328</v>
      </c>
      <c r="F566" s="4" t="s">
        <v>1329</v>
      </c>
      <c r="G566" s="4">
        <v>3</v>
      </c>
      <c r="H566" s="4">
        <v>170</v>
      </c>
      <c r="I566" s="4">
        <f t="shared" si="97"/>
        <v>56.6666666666667</v>
      </c>
      <c r="J566" s="4">
        <v>5</v>
      </c>
      <c r="K566" s="9">
        <f t="shared" si="98"/>
        <v>61.6666666666667</v>
      </c>
      <c r="L566" s="4" cm="1">
        <f t="array" ref="L566">SUMPRODUCT(($D$3:$D$572=D566)*($K$3:$K$572&gt;K566))+1</f>
        <v>10</v>
      </c>
      <c r="M566" s="4" t="s">
        <v>39</v>
      </c>
      <c r="N566" s="4"/>
    </row>
    <row r="567" ht="20" customHeight="1" spans="1:14">
      <c r="A567" s="4">
        <f t="shared" si="100"/>
        <v>565</v>
      </c>
      <c r="B567" s="4" t="str">
        <f>VLOOKUP(D567,[1]Sheet1!$E:$F,2,FALSE)</f>
        <v>松滋市卸甲坪土家族乡人民政府</v>
      </c>
      <c r="C567" s="7" t="s">
        <v>1330</v>
      </c>
      <c r="D567" s="4" t="s">
        <v>1331</v>
      </c>
      <c r="E567" s="4" t="s">
        <v>1332</v>
      </c>
      <c r="F567" s="4" t="s">
        <v>1333</v>
      </c>
      <c r="G567" s="4">
        <v>2</v>
      </c>
      <c r="H567" s="4">
        <v>156</v>
      </c>
      <c r="I567" s="4">
        <f t="shared" ref="I567:I577" si="101">SUM(H567/3)</f>
        <v>52</v>
      </c>
      <c r="J567" s="4"/>
      <c r="K567" s="9">
        <f t="shared" ref="K567:K577" si="102">SUM(I567+J567)</f>
        <v>52</v>
      </c>
      <c r="L567" s="4" cm="1">
        <f t="array" ref="L567">SUMPRODUCT(($D$3:$D$572=D567)*($K$3:$K$572&gt;K567))+1</f>
        <v>1</v>
      </c>
      <c r="M567" s="4" t="s">
        <v>19</v>
      </c>
      <c r="N567" s="4"/>
    </row>
    <row r="568" ht="20" customHeight="1" spans="1:14">
      <c r="A568" s="4">
        <f t="shared" si="100"/>
        <v>566</v>
      </c>
      <c r="B568" s="4" t="str">
        <f>VLOOKUP(D568,[1]Sheet1!$E:$F,2,FALSE)</f>
        <v>松滋市卸甲坪土家族乡人民政府</v>
      </c>
      <c r="C568" s="7" t="s">
        <v>1330</v>
      </c>
      <c r="D568" s="4" t="s">
        <v>1331</v>
      </c>
      <c r="E568" s="4" t="s">
        <v>1334</v>
      </c>
      <c r="F568" s="4" t="s">
        <v>1335</v>
      </c>
      <c r="G568" s="4">
        <v>2</v>
      </c>
      <c r="H568" s="4">
        <v>145.5</v>
      </c>
      <c r="I568" s="4">
        <f t="shared" si="101"/>
        <v>48.5</v>
      </c>
      <c r="J568" s="4"/>
      <c r="K568" s="9">
        <f t="shared" si="102"/>
        <v>48.5</v>
      </c>
      <c r="L568" s="4" cm="1">
        <f t="array" ref="L568">SUMPRODUCT(($D$3:$D$572=D568)*($K$3:$K$572&gt;K568))+1</f>
        <v>2</v>
      </c>
      <c r="M568" s="4" t="s">
        <v>19</v>
      </c>
      <c r="N568" s="4"/>
    </row>
    <row r="569" ht="20" customHeight="1" spans="1:14">
      <c r="A569" s="4">
        <f t="shared" si="100"/>
        <v>567</v>
      </c>
      <c r="B569" s="4" t="str">
        <f>VLOOKUP(D569,[1]Sheet1!$E:$F,2,FALSE)</f>
        <v>松滋市卸甲坪土家族乡人民政府</v>
      </c>
      <c r="C569" s="7" t="s">
        <v>1330</v>
      </c>
      <c r="D569" s="4" t="s">
        <v>1331</v>
      </c>
      <c r="E569" s="4" t="s">
        <v>1336</v>
      </c>
      <c r="F569" s="4" t="s">
        <v>1337</v>
      </c>
      <c r="G569" s="4">
        <v>2</v>
      </c>
      <c r="H569" s="4">
        <v>144.5</v>
      </c>
      <c r="I569" s="4">
        <f t="shared" si="101"/>
        <v>48.1666666666667</v>
      </c>
      <c r="J569" s="4"/>
      <c r="K569" s="9">
        <f t="shared" si="102"/>
        <v>48.1666666666667</v>
      </c>
      <c r="L569" s="4" cm="1">
        <f t="array" ref="L569">SUMPRODUCT(($D$3:$D$572=D569)*($K$3:$K$572&gt;K569))+1</f>
        <v>3</v>
      </c>
      <c r="M569" s="4" t="s">
        <v>19</v>
      </c>
      <c r="N569" s="4"/>
    </row>
    <row r="570" ht="20" customHeight="1" spans="1:14">
      <c r="A570" s="4">
        <f t="shared" si="100"/>
        <v>568</v>
      </c>
      <c r="B570" s="4" t="str">
        <f>VLOOKUP(D570,[1]Sheet1!$E:$F,2,FALSE)</f>
        <v>松滋市卸甲坪土家族乡人民政府</v>
      </c>
      <c r="C570" s="7" t="s">
        <v>1330</v>
      </c>
      <c r="D570" s="4" t="s">
        <v>1331</v>
      </c>
      <c r="E570" s="4" t="s">
        <v>1338</v>
      </c>
      <c r="F570" s="4" t="s">
        <v>1339</v>
      </c>
      <c r="G570" s="4">
        <v>2</v>
      </c>
      <c r="H570" s="4">
        <v>143.5</v>
      </c>
      <c r="I570" s="4">
        <f t="shared" si="101"/>
        <v>47.8333333333333</v>
      </c>
      <c r="J570" s="4"/>
      <c r="K570" s="9">
        <f t="shared" si="102"/>
        <v>47.8333333333333</v>
      </c>
      <c r="L570" s="4" cm="1">
        <f t="array" ref="L570">SUMPRODUCT(($D$3:$D$572=D570)*($K$3:$K$572&gt;K570))+1</f>
        <v>4</v>
      </c>
      <c r="M570" s="4" t="s">
        <v>19</v>
      </c>
      <c r="N570" s="4"/>
    </row>
    <row r="571" ht="20" customHeight="1" spans="1:14">
      <c r="A571" s="4">
        <f t="shared" si="100"/>
        <v>569</v>
      </c>
      <c r="B571" s="4" t="str">
        <f>VLOOKUP(D571,[1]Sheet1!$E:$F,2,FALSE)</f>
        <v>松滋市卸甲坪土家族乡人民政府</v>
      </c>
      <c r="C571" s="7" t="s">
        <v>1330</v>
      </c>
      <c r="D571" s="4" t="s">
        <v>1331</v>
      </c>
      <c r="E571" s="4" t="s">
        <v>1340</v>
      </c>
      <c r="F571" s="4" t="s">
        <v>1341</v>
      </c>
      <c r="G571" s="4">
        <v>2</v>
      </c>
      <c r="H571" s="4">
        <v>132.5</v>
      </c>
      <c r="I571" s="4">
        <f t="shared" si="101"/>
        <v>44.1666666666667</v>
      </c>
      <c r="J571" s="4"/>
      <c r="K571" s="9">
        <f t="shared" si="102"/>
        <v>44.1666666666667</v>
      </c>
      <c r="L571" s="4" cm="1">
        <f t="array" ref="L571">SUMPRODUCT(($D$3:$D$572=D571)*($K$3:$K$572&gt;K571))+1</f>
        <v>5</v>
      </c>
      <c r="M571" s="4" t="s">
        <v>19</v>
      </c>
      <c r="N571" s="4"/>
    </row>
    <row r="572" ht="20" customHeight="1" spans="1:14">
      <c r="A572" s="4">
        <f t="shared" si="100"/>
        <v>570</v>
      </c>
      <c r="B572" s="4" t="str">
        <f>VLOOKUP(D572,[1]Sheet1!$E:$F,2,FALSE)</f>
        <v>松滋市卸甲坪土家族乡人民政府</v>
      </c>
      <c r="C572" s="7" t="s">
        <v>1330</v>
      </c>
      <c r="D572" s="4" t="s">
        <v>1331</v>
      </c>
      <c r="E572" s="4" t="s">
        <v>1342</v>
      </c>
      <c r="F572" s="4" t="s">
        <v>1343</v>
      </c>
      <c r="G572" s="4">
        <v>2</v>
      </c>
      <c r="H572" s="4">
        <v>125.5</v>
      </c>
      <c r="I572" s="4">
        <f t="shared" si="101"/>
        <v>41.8333333333333</v>
      </c>
      <c r="J572" s="4"/>
      <c r="K572" s="9">
        <f t="shared" si="102"/>
        <v>41.8333333333333</v>
      </c>
      <c r="L572" s="4" cm="1">
        <f t="array" ref="L572">SUMPRODUCT(($D$3:$D$572=D572)*($K$3:$K$572&gt;K572))+1</f>
        <v>6</v>
      </c>
      <c r="M572" s="4" t="s">
        <v>19</v>
      </c>
      <c r="N572" s="4"/>
    </row>
    <row r="573" ht="20" customHeight="1"/>
    <row r="574" ht="20" customHeight="1"/>
    <row r="575" ht="20" customHeight="1"/>
    <row r="576" ht="20" customHeight="1"/>
    <row r="577" ht="20" customHeight="1"/>
    <row r="578" ht="20" customHeight="1"/>
    <row r="579" ht="20" customHeight="1"/>
    <row r="580" ht="20" customHeight="1"/>
    <row r="581" ht="20" customHeight="1"/>
    <row r="582" ht="20" customHeight="1"/>
    <row r="583" ht="20" customHeight="1"/>
    <row r="584" ht="20" customHeight="1"/>
    <row r="585" ht="20" customHeight="1"/>
    <row r="586" ht="20" customHeight="1"/>
    <row r="587" ht="20" customHeight="1"/>
    <row r="588" ht="20" customHeight="1"/>
    <row r="589" ht="20" customHeight="1"/>
    <row r="590" ht="20" customHeight="1"/>
    <row r="591" ht="20" customHeight="1"/>
    <row r="592" ht="20" customHeight="1"/>
    <row r="593" ht="20" customHeight="1"/>
    <row r="594" ht="20" customHeight="1"/>
    <row r="595" ht="20" customHeight="1"/>
    <row r="596" ht="20" customHeight="1"/>
    <row r="597" ht="20" customHeight="1"/>
    <row r="598" ht="20" customHeight="1"/>
    <row r="599" ht="20" customHeight="1"/>
    <row r="600" ht="20" customHeight="1"/>
    <row r="601" ht="20" customHeight="1"/>
    <row r="602" ht="20" customHeight="1"/>
    <row r="603" ht="20" customHeight="1"/>
    <row r="604" ht="20" customHeight="1"/>
    <row r="605" ht="20" customHeight="1"/>
    <row r="606" ht="20" customHeight="1"/>
    <row r="607" ht="20" customHeight="1"/>
    <row r="608" ht="20" customHeight="1"/>
    <row r="609" ht="20" customHeight="1"/>
    <row r="610" ht="20" customHeight="1"/>
    <row r="611" ht="20" customHeight="1"/>
    <row r="612" ht="20" customHeight="1"/>
    <row r="613" ht="20" customHeight="1"/>
    <row r="614" ht="20" customHeight="1"/>
    <row r="615" ht="20" customHeight="1"/>
    <row r="616" ht="20" customHeight="1"/>
    <row r="617" ht="20" customHeight="1"/>
    <row r="618" ht="20" customHeight="1"/>
    <row r="619" ht="20" customHeight="1"/>
    <row r="620" ht="20" customHeight="1"/>
    <row r="621" ht="20" customHeight="1"/>
    <row r="622" ht="20" customHeight="1"/>
    <row r="623" ht="20" customHeight="1"/>
    <row r="624" ht="20" customHeight="1"/>
    <row r="625" ht="20" customHeight="1"/>
    <row r="626" ht="20" customHeight="1"/>
    <row r="627" ht="20" customHeight="1"/>
    <row r="628" ht="20" customHeight="1"/>
    <row r="629" ht="20" customHeight="1"/>
    <row r="630" ht="20" customHeight="1"/>
    <row r="631" ht="20" customHeight="1"/>
    <row r="632" ht="20" customHeight="1"/>
    <row r="633" ht="20" customHeight="1"/>
    <row r="634" ht="20" customHeight="1"/>
    <row r="635" ht="20" customHeight="1"/>
    <row r="636" ht="20" customHeight="1"/>
    <row r="637" ht="20" customHeight="1"/>
    <row r="638" ht="20" customHeight="1"/>
    <row r="639" ht="20" customHeight="1"/>
    <row r="640" ht="20" customHeight="1"/>
    <row r="641" ht="20" customHeight="1"/>
    <row r="642" ht="20" customHeight="1"/>
    <row r="643" ht="20" customHeight="1"/>
    <row r="644" ht="20" customHeight="1"/>
    <row r="645" ht="20" customHeight="1"/>
    <row r="646" ht="20" customHeight="1"/>
    <row r="647" ht="20" customHeight="1"/>
    <row r="648" ht="20" customHeight="1"/>
    <row r="649" ht="20" customHeight="1"/>
    <row r="650" ht="20" customHeight="1"/>
    <row r="651" ht="20" customHeight="1"/>
    <row r="652" ht="20" customHeight="1"/>
    <row r="653" ht="20" customHeight="1"/>
    <row r="654" ht="20" customHeight="1"/>
    <row r="655" ht="20" customHeight="1"/>
    <row r="656" ht="20" customHeight="1"/>
    <row r="657" ht="20" customHeight="1"/>
    <row r="658" ht="20" customHeight="1"/>
    <row r="659" ht="20" customHeight="1"/>
    <row r="660" ht="20" customHeight="1"/>
    <row r="661" ht="20" customHeight="1"/>
    <row r="662" ht="20" customHeight="1"/>
    <row r="663" ht="20" customHeight="1"/>
    <row r="664" ht="20" customHeight="1"/>
    <row r="665" ht="20" customHeight="1"/>
    <row r="666" ht="20" customHeight="1"/>
    <row r="667" ht="20" customHeight="1"/>
    <row r="668" ht="20" customHeight="1"/>
    <row r="669" ht="20" customHeight="1"/>
    <row r="670" ht="20" customHeight="1"/>
    <row r="671" ht="20" customHeight="1"/>
    <row r="672" ht="20" customHeight="1"/>
    <row r="673" ht="20" customHeight="1"/>
    <row r="674" ht="20" customHeight="1"/>
    <row r="675" ht="20" customHeight="1"/>
    <row r="676" ht="20" customHeight="1"/>
    <row r="677" ht="20" customHeight="1"/>
    <row r="678" ht="20" customHeight="1"/>
    <row r="679" ht="20" customHeight="1"/>
    <row r="680" ht="20" customHeight="1"/>
    <row r="681" ht="20" customHeight="1"/>
    <row r="682" ht="20" customHeight="1"/>
    <row r="683" ht="20" customHeight="1"/>
    <row r="684" ht="20" customHeight="1"/>
    <row r="685" ht="20" customHeight="1"/>
    <row r="686" ht="20" customHeight="1"/>
    <row r="687" ht="20" customHeight="1"/>
    <row r="688" ht="20" customHeight="1"/>
    <row r="689" ht="20" customHeight="1"/>
    <row r="690" ht="20" customHeight="1"/>
    <row r="691" ht="20" customHeight="1"/>
    <row r="692" ht="20" customHeight="1"/>
    <row r="693" ht="20" customHeight="1"/>
    <row r="694" ht="20" customHeight="1"/>
    <row r="695" ht="20" customHeight="1"/>
    <row r="696" ht="20" customHeight="1"/>
    <row r="697" ht="20" customHeight="1"/>
    <row r="698" ht="20" customHeight="1"/>
    <row r="699" ht="20" customHeight="1"/>
    <row r="700" ht="20" customHeight="1"/>
    <row r="701" ht="20" customHeight="1"/>
    <row r="702" ht="20" customHeight="1"/>
    <row r="703" ht="20" customHeight="1"/>
    <row r="704" ht="20" customHeight="1"/>
  </sheetData>
  <autoFilter xmlns:etc="http://www.wps.cn/officeDocument/2017/etCustomData" ref="A2:N572" etc:filterBottomFollowUsedRange="0">
    <extLst/>
  </autoFilter>
  <mergeCells count="1">
    <mergeCell ref="A1:N1"/>
  </mergeCells>
  <pageMargins left="0.109722222222222" right="0.196527777777778" top="0.751388888888889" bottom="0.751388888888889" header="0.298611111111111" footer="0.298611111111111"/>
  <pageSetup paperSize="9" scale="91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2025-05-22T01:34:09Z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A71CAEF69F9842729F6118EC600F5453_13</vt:lpwstr>
  </property>
  <property fmtid="{D5CDD505-2E9C-101B-9397-08002B2CF9AE}" pid="4" name="KSOReadingLayout">
    <vt:bool>true</vt:bool>
  </property>
</Properties>
</file>