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总分及排名" sheetId="3" r:id="rId1"/>
  </sheets>
  <definedNames>
    <definedName name="_xlnm._FilterDatabase" localSheetId="0" hidden="1">总分及排名!$A$3:$P$47</definedName>
    <definedName name="_xlnm.Print_Titles" localSheetId="0">总分及排名!$3:$3</definedName>
  </definedNames>
  <calcPr calcId="144525"/>
</workbook>
</file>

<file path=xl/sharedStrings.xml><?xml version="1.0" encoding="utf-8"?>
<sst xmlns="http://schemas.openxmlformats.org/spreadsheetml/2006/main" count="221" uniqueCount="138">
  <si>
    <t>附件1</t>
  </si>
  <si>
    <t>邛崃市2025年公开招聘教师考试总成绩排名及进入体检人员名单</t>
  </si>
  <si>
    <t>姓名</t>
  </si>
  <si>
    <t>准考证号</t>
  </si>
  <si>
    <t>招聘单位</t>
  </si>
  <si>
    <t>岗位名称</t>
  </si>
  <si>
    <t>教育公共基础</t>
  </si>
  <si>
    <t>政策性加分</t>
  </si>
  <si>
    <r>
      <rPr>
        <sz val="12"/>
        <rFont val="宋体"/>
        <charset val="134"/>
      </rPr>
      <t>笔试成绩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含加分）</t>
    </r>
  </si>
  <si>
    <t>笔试折合成绩</t>
  </si>
  <si>
    <t>面试成绩</t>
  </si>
  <si>
    <t>面试折合成绩</t>
  </si>
  <si>
    <t>总成绩</t>
  </si>
  <si>
    <t>排名</t>
  </si>
  <si>
    <t>是否进入体检</t>
  </si>
  <si>
    <t>商筱悦</t>
  </si>
  <si>
    <t>2531442001917</t>
  </si>
  <si>
    <t>邛崃市夹关九年制学校</t>
  </si>
  <si>
    <t>21902002数学教师</t>
  </si>
  <si>
    <t>是</t>
  </si>
  <si>
    <t>赵庶冉</t>
  </si>
  <si>
    <t>2531442002212</t>
  </si>
  <si>
    <t>何杨卉</t>
  </si>
  <si>
    <t>2531442000227</t>
  </si>
  <si>
    <t>邛崃市临济九年制学校</t>
  </si>
  <si>
    <t>21902003数学教师</t>
  </si>
  <si>
    <t>张剑萍</t>
  </si>
  <si>
    <t>2531442001825</t>
  </si>
  <si>
    <t>周思雨</t>
  </si>
  <si>
    <t>2531442000728</t>
  </si>
  <si>
    <t>邛崃市十方堂小学校</t>
  </si>
  <si>
    <t>21902004数学教师</t>
  </si>
  <si>
    <t>6</t>
  </si>
  <si>
    <t>李雪莹</t>
  </si>
  <si>
    <t>2531442001229</t>
  </si>
  <si>
    <t>缺考</t>
  </si>
  <si>
    <t>谢雯怡</t>
  </si>
  <si>
    <t>2531442002206</t>
  </si>
  <si>
    <t>邛崃市文昌小学校</t>
  </si>
  <si>
    <t>21902005数学教师</t>
  </si>
  <si>
    <t>4</t>
  </si>
  <si>
    <t>毛正兰</t>
  </si>
  <si>
    <t>2531442001904</t>
  </si>
  <si>
    <t>方菲昱</t>
  </si>
  <si>
    <t>2531442002004</t>
  </si>
  <si>
    <t>邛崃市职业教育中心</t>
  </si>
  <si>
    <t>21902014数学教师</t>
  </si>
  <si>
    <t>张应霞</t>
  </si>
  <si>
    <t>2531442001114</t>
  </si>
  <si>
    <t>寇小华</t>
  </si>
  <si>
    <t>2531442000123</t>
  </si>
  <si>
    <t>邛崃市兴贤小学校</t>
  </si>
  <si>
    <t>21902006英语教师</t>
  </si>
  <si>
    <t>汤思瑞</t>
  </si>
  <si>
    <t>2531442001815</t>
  </si>
  <si>
    <t>李卓阳</t>
  </si>
  <si>
    <t>2531442001715</t>
  </si>
  <si>
    <t>邛崃市北街小学校</t>
  </si>
  <si>
    <t>21902007语文教师</t>
  </si>
  <si>
    <t>郭萍</t>
  </si>
  <si>
    <t>2531442001603</t>
  </si>
  <si>
    <t>全玉苹</t>
  </si>
  <si>
    <t>2531442001903</t>
  </si>
  <si>
    <t>邛崃市西街小学</t>
  </si>
  <si>
    <t>21902012语文教师</t>
  </si>
  <si>
    <t>李雪</t>
  </si>
  <si>
    <t>2531442000927</t>
  </si>
  <si>
    <t>杨惠霞</t>
  </si>
  <si>
    <t>2531442000518</t>
  </si>
  <si>
    <t>21902013英语教师</t>
  </si>
  <si>
    <t>冯幕安</t>
  </si>
  <si>
    <t>2531442000324</t>
  </si>
  <si>
    <t>陈应枫</t>
  </si>
  <si>
    <t>2531442002027</t>
  </si>
  <si>
    <t>刘纹竹</t>
  </si>
  <si>
    <t>2531442001121</t>
  </si>
  <si>
    <t>黄冬梅</t>
  </si>
  <si>
    <t>2531442002224</t>
  </si>
  <si>
    <t>邓寒玉</t>
  </si>
  <si>
    <t>2531442002012</t>
  </si>
  <si>
    <t>邛崃市白鹤九年制学校</t>
  </si>
  <si>
    <t>21902001体育教师</t>
  </si>
  <si>
    <t>华茜</t>
  </si>
  <si>
    <t>2531442000124</t>
  </si>
  <si>
    <t>李攀</t>
  </si>
  <si>
    <t>2531442001820</t>
  </si>
  <si>
    <t>21902008体育教师</t>
  </si>
  <si>
    <t>刘小瑞</t>
  </si>
  <si>
    <t>2531442001219</t>
  </si>
  <si>
    <t>刘洺杉</t>
  </si>
  <si>
    <t>2531442000311</t>
  </si>
  <si>
    <t>邛崃市南街小学校</t>
  </si>
  <si>
    <t>21902009音乐教师</t>
  </si>
  <si>
    <t>牟梦蝶</t>
  </si>
  <si>
    <t>2531442001215</t>
  </si>
  <si>
    <t>刘庆保</t>
  </si>
  <si>
    <t>2531442001406</t>
  </si>
  <si>
    <t>21902010体育教师（定向招聘）</t>
  </si>
  <si>
    <t>何光耀</t>
  </si>
  <si>
    <t>2531442000323</t>
  </si>
  <si>
    <t>2</t>
  </si>
  <si>
    <t>刘博</t>
  </si>
  <si>
    <t>2531442000402</t>
  </si>
  <si>
    <t>21902011体育教师</t>
  </si>
  <si>
    <t>郑双</t>
  </si>
  <si>
    <t>2531442001602</t>
  </si>
  <si>
    <t>龚悦</t>
  </si>
  <si>
    <t>2531442000615</t>
  </si>
  <si>
    <t>邛崃市机关幼儿园</t>
  </si>
  <si>
    <t>21902015幼儿园教师</t>
  </si>
  <si>
    <t>王晓玲</t>
  </si>
  <si>
    <t>2531442002209</t>
  </si>
  <si>
    <t>赵诗雨</t>
  </si>
  <si>
    <t>2531442000617</t>
  </si>
  <si>
    <t>杜培</t>
  </si>
  <si>
    <t>2531442001719</t>
  </si>
  <si>
    <t>何思瑶</t>
  </si>
  <si>
    <t>2531442001927</t>
  </si>
  <si>
    <t>邛崃市示范幼儿园</t>
  </si>
  <si>
    <t>21902016幼儿园教师</t>
  </si>
  <si>
    <t>龚晓珊</t>
  </si>
  <si>
    <t>2531442001813</t>
  </si>
  <si>
    <t>陈文俊</t>
  </si>
  <si>
    <t>2531442001525</t>
  </si>
  <si>
    <t>曾晶</t>
  </si>
  <si>
    <t>2531442000322</t>
  </si>
  <si>
    <t>张力</t>
  </si>
  <si>
    <t>2531442001704</t>
  </si>
  <si>
    <t>邛崃市凤凰幼儿园</t>
  </si>
  <si>
    <t>21902017幼儿园教师</t>
  </si>
  <si>
    <t>田海飞</t>
  </si>
  <si>
    <t>2531442000629</t>
  </si>
  <si>
    <t>李晓茹</t>
  </si>
  <si>
    <t>2531442001503</t>
  </si>
  <si>
    <t>何立波</t>
  </si>
  <si>
    <t>2531442001110</t>
  </si>
  <si>
    <t>植良美</t>
  </si>
  <si>
    <t>2531442000505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</si>
</sst>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S47"/>
  <sheetViews>
    <sheetView tabSelected="1" zoomScale="85" zoomScaleNormal="85" workbookViewId="0">
      <pane xSplit="1" ySplit="3" topLeftCell="G4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4.25"/>
  <cols>
    <col min="1" max="1" width="11.1" style="2" customWidth="1"/>
    <col min="2" max="2" width="18.425" style="2" customWidth="1"/>
    <col min="3" max="3" width="25.3583333333333" style="2" customWidth="1"/>
    <col min="4" max="4" width="25.7583333333333" style="2" customWidth="1"/>
    <col min="5" max="5" width="13.8166666666667" style="2" customWidth="1"/>
    <col min="6" max="6" width="13.5916666666667" style="2" customWidth="1"/>
    <col min="7" max="8" width="19.6083333333333" style="2" customWidth="1"/>
    <col min="9" max="9" width="12.675" style="4" customWidth="1"/>
    <col min="10" max="11" width="15.1666666666667" style="4" customWidth="1"/>
    <col min="12" max="12" width="9" style="4"/>
    <col min="13" max="13" width="18.6916666666667" style="4" customWidth="1"/>
    <col min="14" max="16384" width="9" style="2"/>
  </cols>
  <sheetData>
    <row r="1" s="1" customFormat="1" ht="18.75" spans="1:13">
      <c r="A1" s="5" t="s">
        <v>0</v>
      </c>
      <c r="I1" s="10"/>
      <c r="J1" s="10"/>
      <c r="K1" s="10"/>
      <c r="L1" s="11"/>
      <c r="M1" s="10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23" customHeight="1" spans="1:13">
      <c r="A4" s="8" t="s">
        <v>15</v>
      </c>
      <c r="B4" s="8" t="s">
        <v>16</v>
      </c>
      <c r="C4" s="8" t="s">
        <v>17</v>
      </c>
      <c r="D4" s="8" t="s">
        <v>18</v>
      </c>
      <c r="E4" s="8">
        <v>76.2</v>
      </c>
      <c r="F4" s="8"/>
      <c r="G4" s="8">
        <v>76.2</v>
      </c>
      <c r="H4" s="9">
        <v>38.1</v>
      </c>
      <c r="I4" s="9">
        <v>87.83</v>
      </c>
      <c r="J4" s="12">
        <f t="shared" ref="J4:J8" si="0">I4*0.5</f>
        <v>43.915</v>
      </c>
      <c r="K4" s="12">
        <f>H4+J4</f>
        <v>82.015</v>
      </c>
      <c r="L4" s="9">
        <v>1</v>
      </c>
      <c r="M4" s="9" t="s">
        <v>19</v>
      </c>
    </row>
    <row r="5" s="2" customFormat="1" ht="23" customHeight="1" spans="1:13">
      <c r="A5" s="8" t="s">
        <v>20</v>
      </c>
      <c r="B5" s="8" t="s">
        <v>21</v>
      </c>
      <c r="C5" s="8" t="s">
        <v>17</v>
      </c>
      <c r="D5" s="8" t="s">
        <v>18</v>
      </c>
      <c r="E5" s="8">
        <v>73.6</v>
      </c>
      <c r="F5" s="8"/>
      <c r="G5" s="8">
        <v>73.6</v>
      </c>
      <c r="H5" s="9">
        <v>36.8</v>
      </c>
      <c r="I5" s="9">
        <v>86</v>
      </c>
      <c r="J5" s="12">
        <f t="shared" si="0"/>
        <v>43</v>
      </c>
      <c r="K5" s="12">
        <f t="shared" ref="K5:K47" si="1">H5+J5</f>
        <v>79.8</v>
      </c>
      <c r="L5" s="9">
        <v>2</v>
      </c>
      <c r="M5" s="9"/>
    </row>
    <row r="6" s="2" customFormat="1" ht="23" customHeight="1" spans="1:13">
      <c r="A6" s="8" t="s">
        <v>22</v>
      </c>
      <c r="B6" s="8" t="s">
        <v>23</v>
      </c>
      <c r="C6" s="8" t="s">
        <v>24</v>
      </c>
      <c r="D6" s="8" t="s">
        <v>25</v>
      </c>
      <c r="E6" s="8">
        <v>75.8</v>
      </c>
      <c r="F6" s="8"/>
      <c r="G6" s="8">
        <v>75.8</v>
      </c>
      <c r="H6" s="9">
        <v>37.9</v>
      </c>
      <c r="I6" s="9">
        <v>87</v>
      </c>
      <c r="J6" s="12">
        <f t="shared" si="0"/>
        <v>43.5</v>
      </c>
      <c r="K6" s="12">
        <f t="shared" si="1"/>
        <v>81.4</v>
      </c>
      <c r="L6" s="9">
        <v>1</v>
      </c>
      <c r="M6" s="9" t="s">
        <v>19</v>
      </c>
    </row>
    <row r="7" s="2" customFormat="1" ht="23" customHeight="1" spans="1:13">
      <c r="A7" s="8" t="s">
        <v>26</v>
      </c>
      <c r="B7" s="8" t="s">
        <v>27</v>
      </c>
      <c r="C7" s="8" t="s">
        <v>24</v>
      </c>
      <c r="D7" s="8" t="s">
        <v>25</v>
      </c>
      <c r="E7" s="8">
        <v>74.2</v>
      </c>
      <c r="F7" s="8"/>
      <c r="G7" s="8">
        <v>74.2</v>
      </c>
      <c r="H7" s="9">
        <v>37.1</v>
      </c>
      <c r="I7" s="9">
        <v>82.17</v>
      </c>
      <c r="J7" s="12">
        <f t="shared" si="0"/>
        <v>41.085</v>
      </c>
      <c r="K7" s="12">
        <f t="shared" si="1"/>
        <v>78.185</v>
      </c>
      <c r="L7" s="9">
        <v>2</v>
      </c>
      <c r="M7" s="9"/>
    </row>
    <row r="8" s="2" customFormat="1" ht="23" customHeight="1" spans="1:13">
      <c r="A8" s="8" t="s">
        <v>28</v>
      </c>
      <c r="B8" s="8" t="s">
        <v>29</v>
      </c>
      <c r="C8" s="8" t="s">
        <v>30</v>
      </c>
      <c r="D8" s="8" t="s">
        <v>31</v>
      </c>
      <c r="E8" s="8">
        <v>73.6</v>
      </c>
      <c r="F8" s="8" t="s">
        <v>32</v>
      </c>
      <c r="G8" s="8">
        <v>79.6</v>
      </c>
      <c r="H8" s="9">
        <v>39.8</v>
      </c>
      <c r="I8" s="9">
        <v>83.5</v>
      </c>
      <c r="J8" s="12">
        <f t="shared" si="0"/>
        <v>41.75</v>
      </c>
      <c r="K8" s="12">
        <f t="shared" si="1"/>
        <v>81.55</v>
      </c>
      <c r="L8" s="9">
        <v>1</v>
      </c>
      <c r="M8" s="9" t="s">
        <v>19</v>
      </c>
    </row>
    <row r="9" s="2" customFormat="1" ht="23" customHeight="1" spans="1:13">
      <c r="A9" s="8" t="s">
        <v>33</v>
      </c>
      <c r="B9" s="8" t="s">
        <v>34</v>
      </c>
      <c r="C9" s="8" t="s">
        <v>30</v>
      </c>
      <c r="D9" s="8" t="s">
        <v>31</v>
      </c>
      <c r="E9" s="8">
        <v>81.2</v>
      </c>
      <c r="F9" s="8"/>
      <c r="G9" s="8">
        <v>81.2</v>
      </c>
      <c r="H9" s="9">
        <v>40.6</v>
      </c>
      <c r="I9" s="9" t="s">
        <v>35</v>
      </c>
      <c r="J9" s="9" t="s">
        <v>35</v>
      </c>
      <c r="K9" s="9">
        <v>40.6</v>
      </c>
      <c r="L9" s="9">
        <v>2</v>
      </c>
      <c r="M9" s="9"/>
    </row>
    <row r="10" s="2" customFormat="1" ht="23" customHeight="1" spans="1:13">
      <c r="A10" s="8" t="s">
        <v>36</v>
      </c>
      <c r="B10" s="8" t="s">
        <v>37</v>
      </c>
      <c r="C10" s="8" t="s">
        <v>38</v>
      </c>
      <c r="D10" s="8" t="s">
        <v>39</v>
      </c>
      <c r="E10" s="8">
        <v>68.4</v>
      </c>
      <c r="F10" s="8" t="s">
        <v>40</v>
      </c>
      <c r="G10" s="8">
        <v>72.4</v>
      </c>
      <c r="H10" s="9">
        <v>36.2</v>
      </c>
      <c r="I10" s="9">
        <v>82.33</v>
      </c>
      <c r="J10" s="12">
        <f t="shared" ref="J10:J24" si="2">I10*0.5</f>
        <v>41.165</v>
      </c>
      <c r="K10" s="12">
        <f t="shared" si="1"/>
        <v>77.365</v>
      </c>
      <c r="L10" s="9">
        <v>1</v>
      </c>
      <c r="M10" s="9" t="s">
        <v>19</v>
      </c>
    </row>
    <row r="11" s="3" customFormat="1" ht="23" customHeight="1" spans="1:19">
      <c r="A11" s="8" t="s">
        <v>41</v>
      </c>
      <c r="B11" s="8" t="s">
        <v>42</v>
      </c>
      <c r="C11" s="8" t="s">
        <v>38</v>
      </c>
      <c r="D11" s="8" t="s">
        <v>39</v>
      </c>
      <c r="E11" s="8">
        <v>72</v>
      </c>
      <c r="F11" s="8"/>
      <c r="G11" s="8">
        <f>IF(E11&gt;0,E11+F11,E11)</f>
        <v>72</v>
      </c>
      <c r="H11" s="9">
        <v>36</v>
      </c>
      <c r="I11" s="13">
        <v>79.5</v>
      </c>
      <c r="J11" s="12">
        <f t="shared" si="2"/>
        <v>39.75</v>
      </c>
      <c r="K11" s="12">
        <f t="shared" si="1"/>
        <v>75.75</v>
      </c>
      <c r="L11" s="13">
        <v>2</v>
      </c>
      <c r="M11" s="13"/>
      <c r="N11" s="2"/>
      <c r="O11" s="2"/>
      <c r="P11" s="2"/>
      <c r="Q11" s="2"/>
      <c r="R11" s="2"/>
      <c r="S11" s="2"/>
    </row>
    <row r="12" s="2" customFormat="1" ht="23" customHeight="1" spans="1:13">
      <c r="A12" s="8" t="s">
        <v>43</v>
      </c>
      <c r="B12" s="8" t="s">
        <v>44</v>
      </c>
      <c r="C12" s="8" t="s">
        <v>45</v>
      </c>
      <c r="D12" s="8" t="s">
        <v>46</v>
      </c>
      <c r="E12" s="8">
        <v>73</v>
      </c>
      <c r="F12" s="8"/>
      <c r="G12" s="8">
        <v>73</v>
      </c>
      <c r="H12" s="9">
        <v>36.5</v>
      </c>
      <c r="I12" s="9">
        <v>85.5</v>
      </c>
      <c r="J12" s="12">
        <f t="shared" si="2"/>
        <v>42.75</v>
      </c>
      <c r="K12" s="12">
        <f t="shared" si="1"/>
        <v>79.25</v>
      </c>
      <c r="L12" s="9">
        <v>1</v>
      </c>
      <c r="M12" s="9" t="s">
        <v>19</v>
      </c>
    </row>
    <row r="13" s="2" customFormat="1" ht="23" customHeight="1" spans="1:13">
      <c r="A13" s="8" t="s">
        <v>47</v>
      </c>
      <c r="B13" s="8" t="s">
        <v>48</v>
      </c>
      <c r="C13" s="8" t="s">
        <v>45</v>
      </c>
      <c r="D13" s="8" t="s">
        <v>46</v>
      </c>
      <c r="E13" s="8">
        <v>69.2</v>
      </c>
      <c r="F13" s="8"/>
      <c r="G13" s="8">
        <v>69.2</v>
      </c>
      <c r="H13" s="9">
        <v>34.6</v>
      </c>
      <c r="I13" s="9">
        <v>85.83</v>
      </c>
      <c r="J13" s="12">
        <f t="shared" si="2"/>
        <v>42.915</v>
      </c>
      <c r="K13" s="12">
        <f t="shared" si="1"/>
        <v>77.515</v>
      </c>
      <c r="L13" s="9">
        <v>2</v>
      </c>
      <c r="M13" s="9"/>
    </row>
    <row r="14" s="2" customFormat="1" ht="23" customHeight="1" spans="1:13">
      <c r="A14" s="8" t="s">
        <v>49</v>
      </c>
      <c r="B14" s="8" t="s">
        <v>50</v>
      </c>
      <c r="C14" s="8" t="s">
        <v>51</v>
      </c>
      <c r="D14" s="8" t="s">
        <v>52</v>
      </c>
      <c r="E14" s="8">
        <v>73.6</v>
      </c>
      <c r="F14" s="8"/>
      <c r="G14" s="8">
        <v>73.6</v>
      </c>
      <c r="H14" s="9">
        <v>36.8</v>
      </c>
      <c r="I14" s="9">
        <v>84.83</v>
      </c>
      <c r="J14" s="12">
        <f t="shared" si="2"/>
        <v>42.415</v>
      </c>
      <c r="K14" s="12">
        <f t="shared" si="1"/>
        <v>79.215</v>
      </c>
      <c r="L14" s="9">
        <v>1</v>
      </c>
      <c r="M14" s="9" t="s">
        <v>19</v>
      </c>
    </row>
    <row r="15" s="2" customFormat="1" ht="23" customHeight="1" spans="1:13">
      <c r="A15" s="8" t="s">
        <v>53</v>
      </c>
      <c r="B15" s="8" t="s">
        <v>54</v>
      </c>
      <c r="C15" s="8" t="s">
        <v>51</v>
      </c>
      <c r="D15" s="8" t="s">
        <v>52</v>
      </c>
      <c r="E15" s="8">
        <v>69.6</v>
      </c>
      <c r="F15" s="8"/>
      <c r="G15" s="8">
        <v>69.6</v>
      </c>
      <c r="H15" s="9">
        <v>34.8</v>
      </c>
      <c r="I15" s="9">
        <v>85.5</v>
      </c>
      <c r="J15" s="12">
        <f t="shared" si="2"/>
        <v>42.75</v>
      </c>
      <c r="K15" s="12">
        <f t="shared" si="1"/>
        <v>77.55</v>
      </c>
      <c r="L15" s="9">
        <v>2</v>
      </c>
      <c r="M15" s="9"/>
    </row>
    <row r="16" s="2" customFormat="1" ht="23" customHeight="1" spans="1:13">
      <c r="A16" s="8" t="s">
        <v>55</v>
      </c>
      <c r="B16" s="8" t="s">
        <v>56</v>
      </c>
      <c r="C16" s="8" t="s">
        <v>57</v>
      </c>
      <c r="D16" s="8" t="s">
        <v>58</v>
      </c>
      <c r="E16" s="8">
        <v>75.6</v>
      </c>
      <c r="F16" s="8"/>
      <c r="G16" s="8">
        <v>75.6</v>
      </c>
      <c r="H16" s="9">
        <v>37.8</v>
      </c>
      <c r="I16" s="9">
        <v>86.83</v>
      </c>
      <c r="J16" s="12">
        <f t="shared" si="2"/>
        <v>43.415</v>
      </c>
      <c r="K16" s="12">
        <f t="shared" si="1"/>
        <v>81.215</v>
      </c>
      <c r="L16" s="9">
        <v>1</v>
      </c>
      <c r="M16" s="9" t="s">
        <v>19</v>
      </c>
    </row>
    <row r="17" s="2" customFormat="1" ht="23" customHeight="1" spans="1:13">
      <c r="A17" s="8" t="s">
        <v>59</v>
      </c>
      <c r="B17" s="8" t="s">
        <v>60</v>
      </c>
      <c r="C17" s="8" t="s">
        <v>57</v>
      </c>
      <c r="D17" s="8" t="s">
        <v>58</v>
      </c>
      <c r="E17" s="8">
        <v>70.4</v>
      </c>
      <c r="F17" s="8" t="s">
        <v>32</v>
      </c>
      <c r="G17" s="8">
        <v>76.4</v>
      </c>
      <c r="H17" s="9">
        <v>38.2</v>
      </c>
      <c r="I17" s="9">
        <v>83.5</v>
      </c>
      <c r="J17" s="12">
        <f t="shared" si="2"/>
        <v>41.75</v>
      </c>
      <c r="K17" s="12">
        <f t="shared" si="1"/>
        <v>79.95</v>
      </c>
      <c r="L17" s="9">
        <v>2</v>
      </c>
      <c r="M17" s="9"/>
    </row>
    <row r="18" s="2" customFormat="1" ht="23" customHeight="1" spans="1:13">
      <c r="A18" s="8" t="s">
        <v>61</v>
      </c>
      <c r="B18" s="8" t="s">
        <v>62</v>
      </c>
      <c r="C18" s="8" t="s">
        <v>63</v>
      </c>
      <c r="D18" s="8" t="s">
        <v>64</v>
      </c>
      <c r="E18" s="8">
        <v>82.4</v>
      </c>
      <c r="F18" s="8"/>
      <c r="G18" s="8">
        <v>82.4</v>
      </c>
      <c r="H18" s="9">
        <v>41.2</v>
      </c>
      <c r="I18" s="9">
        <v>84.67</v>
      </c>
      <c r="J18" s="12">
        <f t="shared" si="2"/>
        <v>42.335</v>
      </c>
      <c r="K18" s="12">
        <f t="shared" si="1"/>
        <v>83.535</v>
      </c>
      <c r="L18" s="9">
        <v>1</v>
      </c>
      <c r="M18" s="9" t="s">
        <v>19</v>
      </c>
    </row>
    <row r="19" s="2" customFormat="1" ht="23" customHeight="1" spans="1:13">
      <c r="A19" s="8" t="s">
        <v>65</v>
      </c>
      <c r="B19" s="8" t="s">
        <v>66</v>
      </c>
      <c r="C19" s="8" t="s">
        <v>63</v>
      </c>
      <c r="D19" s="8" t="s">
        <v>64</v>
      </c>
      <c r="E19" s="8">
        <v>74.8</v>
      </c>
      <c r="F19" s="8" t="s">
        <v>32</v>
      </c>
      <c r="G19" s="8">
        <v>80.8</v>
      </c>
      <c r="H19" s="9">
        <v>40.4</v>
      </c>
      <c r="I19" s="9">
        <v>82.83</v>
      </c>
      <c r="J19" s="12">
        <f t="shared" si="2"/>
        <v>41.415</v>
      </c>
      <c r="K19" s="12">
        <f t="shared" si="1"/>
        <v>81.815</v>
      </c>
      <c r="L19" s="9">
        <v>2</v>
      </c>
      <c r="M19" s="9"/>
    </row>
    <row r="20" s="2" customFormat="1" ht="23" customHeight="1" spans="1:13">
      <c r="A20" s="8" t="s">
        <v>67</v>
      </c>
      <c r="B20" s="8" t="s">
        <v>68</v>
      </c>
      <c r="C20" s="8" t="s">
        <v>45</v>
      </c>
      <c r="D20" s="8" t="s">
        <v>69</v>
      </c>
      <c r="E20" s="8">
        <v>79.8</v>
      </c>
      <c r="F20" s="8"/>
      <c r="G20" s="8">
        <v>79.8</v>
      </c>
      <c r="H20" s="9">
        <v>39.9</v>
      </c>
      <c r="I20" s="9">
        <v>83.17</v>
      </c>
      <c r="J20" s="12">
        <f t="shared" si="2"/>
        <v>41.585</v>
      </c>
      <c r="K20" s="12">
        <f t="shared" si="1"/>
        <v>81.485</v>
      </c>
      <c r="L20" s="9">
        <v>1</v>
      </c>
      <c r="M20" s="9" t="s">
        <v>19</v>
      </c>
    </row>
    <row r="21" s="2" customFormat="1" ht="23" customHeight="1" spans="1:13">
      <c r="A21" s="8" t="s">
        <v>70</v>
      </c>
      <c r="B21" s="8" t="s">
        <v>71</v>
      </c>
      <c r="C21" s="8" t="s">
        <v>45</v>
      </c>
      <c r="D21" s="8" t="s">
        <v>69</v>
      </c>
      <c r="E21" s="8">
        <v>74.2</v>
      </c>
      <c r="F21" s="8"/>
      <c r="G21" s="8">
        <v>74.2</v>
      </c>
      <c r="H21" s="9">
        <v>37.1</v>
      </c>
      <c r="I21" s="9">
        <v>86.17</v>
      </c>
      <c r="J21" s="12">
        <f t="shared" si="2"/>
        <v>43.085</v>
      </c>
      <c r="K21" s="12">
        <f t="shared" si="1"/>
        <v>80.185</v>
      </c>
      <c r="L21" s="9">
        <v>2</v>
      </c>
      <c r="M21" s="9" t="s">
        <v>19</v>
      </c>
    </row>
    <row r="22" s="2" customFormat="1" ht="23" customHeight="1" spans="1:13">
      <c r="A22" s="8" t="s">
        <v>72</v>
      </c>
      <c r="B22" s="8" t="s">
        <v>73</v>
      </c>
      <c r="C22" s="8" t="s">
        <v>45</v>
      </c>
      <c r="D22" s="8" t="s">
        <v>69</v>
      </c>
      <c r="E22" s="8">
        <v>73.8</v>
      </c>
      <c r="F22" s="8"/>
      <c r="G22" s="8">
        <v>73.8</v>
      </c>
      <c r="H22" s="9">
        <v>36.9</v>
      </c>
      <c r="I22" s="9">
        <v>86.33</v>
      </c>
      <c r="J22" s="12">
        <f t="shared" si="2"/>
        <v>43.165</v>
      </c>
      <c r="K22" s="12">
        <f t="shared" si="1"/>
        <v>80.065</v>
      </c>
      <c r="L22" s="9">
        <v>3</v>
      </c>
      <c r="M22" s="9"/>
    </row>
    <row r="23" s="2" customFormat="1" ht="23" customHeight="1" spans="1:13">
      <c r="A23" s="8" t="s">
        <v>74</v>
      </c>
      <c r="B23" s="8" t="s">
        <v>75</v>
      </c>
      <c r="C23" s="8" t="s">
        <v>45</v>
      </c>
      <c r="D23" s="8" t="s">
        <v>69</v>
      </c>
      <c r="E23" s="8">
        <v>73.6</v>
      </c>
      <c r="F23" s="8"/>
      <c r="G23" s="8">
        <v>73.6</v>
      </c>
      <c r="H23" s="9">
        <v>36.8</v>
      </c>
      <c r="I23" s="9">
        <v>82</v>
      </c>
      <c r="J23" s="12">
        <f t="shared" si="2"/>
        <v>41</v>
      </c>
      <c r="K23" s="12">
        <f t="shared" si="1"/>
        <v>77.8</v>
      </c>
      <c r="L23" s="9">
        <v>4</v>
      </c>
      <c r="M23" s="9"/>
    </row>
    <row r="24" s="2" customFormat="1" ht="23" customHeight="1" spans="1:13">
      <c r="A24" s="8" t="s">
        <v>76</v>
      </c>
      <c r="B24" s="8" t="s">
        <v>77</v>
      </c>
      <c r="C24" s="8" t="s">
        <v>45</v>
      </c>
      <c r="D24" s="8" t="s">
        <v>69</v>
      </c>
      <c r="E24" s="8">
        <v>73.6</v>
      </c>
      <c r="F24" s="8"/>
      <c r="G24" s="8">
        <v>73.6</v>
      </c>
      <c r="H24" s="9">
        <v>36.8</v>
      </c>
      <c r="I24" s="9">
        <v>79.33</v>
      </c>
      <c r="J24" s="12">
        <f t="shared" si="2"/>
        <v>39.665</v>
      </c>
      <c r="K24" s="12">
        <f t="shared" si="1"/>
        <v>76.465</v>
      </c>
      <c r="L24" s="9">
        <v>5</v>
      </c>
      <c r="M24" s="9"/>
    </row>
    <row r="25" s="2" customFormat="1" ht="23" customHeight="1" spans="1:13">
      <c r="A25" s="8" t="s">
        <v>78</v>
      </c>
      <c r="B25" s="8" t="s">
        <v>79</v>
      </c>
      <c r="C25" s="8" t="s">
        <v>80</v>
      </c>
      <c r="D25" s="8" t="s">
        <v>81</v>
      </c>
      <c r="E25" s="8">
        <v>75.6</v>
      </c>
      <c r="F25" s="8"/>
      <c r="G25" s="8">
        <v>75.6</v>
      </c>
      <c r="H25" s="9">
        <v>37.8</v>
      </c>
      <c r="I25" s="9">
        <v>79.67</v>
      </c>
      <c r="J25" s="12">
        <f t="shared" ref="J25:J47" si="3">I25*0.5</f>
        <v>39.835</v>
      </c>
      <c r="K25" s="12">
        <f t="shared" si="1"/>
        <v>77.635</v>
      </c>
      <c r="L25" s="9">
        <v>1</v>
      </c>
      <c r="M25" s="9" t="s">
        <v>19</v>
      </c>
    </row>
    <row r="26" s="2" customFormat="1" ht="23" customHeight="1" spans="1:13">
      <c r="A26" s="8" t="s">
        <v>82</v>
      </c>
      <c r="B26" s="8" t="s">
        <v>83</v>
      </c>
      <c r="C26" s="8" t="s">
        <v>80</v>
      </c>
      <c r="D26" s="8" t="s">
        <v>81</v>
      </c>
      <c r="E26" s="8">
        <v>66.8</v>
      </c>
      <c r="F26" s="8" t="s">
        <v>32</v>
      </c>
      <c r="G26" s="8">
        <v>72.8</v>
      </c>
      <c r="H26" s="9">
        <v>36.4</v>
      </c>
      <c r="I26" s="9">
        <v>81.17</v>
      </c>
      <c r="J26" s="12">
        <f t="shared" si="3"/>
        <v>40.585</v>
      </c>
      <c r="K26" s="12">
        <f t="shared" si="1"/>
        <v>76.985</v>
      </c>
      <c r="L26" s="9">
        <v>2</v>
      </c>
      <c r="M26" s="9"/>
    </row>
    <row r="27" s="2" customFormat="1" ht="23" customHeight="1" spans="1:13">
      <c r="A27" s="8" t="s">
        <v>84</v>
      </c>
      <c r="B27" s="8" t="s">
        <v>85</v>
      </c>
      <c r="C27" s="8" t="s">
        <v>57</v>
      </c>
      <c r="D27" s="8" t="s">
        <v>86</v>
      </c>
      <c r="E27" s="8">
        <v>73.2</v>
      </c>
      <c r="F27" s="8"/>
      <c r="G27" s="8">
        <v>73.2</v>
      </c>
      <c r="H27" s="9">
        <v>36.6</v>
      </c>
      <c r="I27" s="9">
        <v>78.67</v>
      </c>
      <c r="J27" s="12">
        <f t="shared" si="3"/>
        <v>39.335</v>
      </c>
      <c r="K27" s="12">
        <f t="shared" si="1"/>
        <v>75.935</v>
      </c>
      <c r="L27" s="9">
        <v>1</v>
      </c>
      <c r="M27" s="9" t="s">
        <v>19</v>
      </c>
    </row>
    <row r="28" s="2" customFormat="1" ht="23" customHeight="1" spans="1:13">
      <c r="A28" s="8" t="s">
        <v>87</v>
      </c>
      <c r="B28" s="8" t="s">
        <v>88</v>
      </c>
      <c r="C28" s="8" t="s">
        <v>57</v>
      </c>
      <c r="D28" s="8" t="s">
        <v>86</v>
      </c>
      <c r="E28" s="8">
        <v>69.4</v>
      </c>
      <c r="F28" s="8"/>
      <c r="G28" s="8">
        <v>69.4</v>
      </c>
      <c r="H28" s="9">
        <v>34.7</v>
      </c>
      <c r="I28" s="9">
        <v>79.5</v>
      </c>
      <c r="J28" s="12">
        <f t="shared" si="3"/>
        <v>39.75</v>
      </c>
      <c r="K28" s="12">
        <f t="shared" si="1"/>
        <v>74.45</v>
      </c>
      <c r="L28" s="9">
        <v>2</v>
      </c>
      <c r="M28" s="9"/>
    </row>
    <row r="29" s="2" customFormat="1" ht="23" customHeight="1" spans="1:13">
      <c r="A29" s="8" t="s">
        <v>89</v>
      </c>
      <c r="B29" s="8" t="s">
        <v>90</v>
      </c>
      <c r="C29" s="8" t="s">
        <v>91</v>
      </c>
      <c r="D29" s="8" t="s">
        <v>92</v>
      </c>
      <c r="E29" s="8">
        <v>65.6</v>
      </c>
      <c r="F29" s="8"/>
      <c r="G29" s="8">
        <v>65.6</v>
      </c>
      <c r="H29" s="9">
        <v>32.8</v>
      </c>
      <c r="I29" s="9">
        <v>83.67</v>
      </c>
      <c r="J29" s="12">
        <f t="shared" si="3"/>
        <v>41.835</v>
      </c>
      <c r="K29" s="12">
        <f t="shared" si="1"/>
        <v>74.635</v>
      </c>
      <c r="L29" s="9">
        <v>1</v>
      </c>
      <c r="M29" s="9" t="s">
        <v>19</v>
      </c>
    </row>
    <row r="30" s="2" customFormat="1" ht="23" customHeight="1" spans="1:13">
      <c r="A30" s="8" t="s">
        <v>93</v>
      </c>
      <c r="B30" s="8" t="s">
        <v>94</v>
      </c>
      <c r="C30" s="8" t="s">
        <v>91</v>
      </c>
      <c r="D30" s="8" t="s">
        <v>92</v>
      </c>
      <c r="E30" s="8">
        <v>66.2</v>
      </c>
      <c r="F30" s="8"/>
      <c r="G30" s="8">
        <v>66.2</v>
      </c>
      <c r="H30" s="9">
        <v>33.1</v>
      </c>
      <c r="I30" s="9">
        <v>83</v>
      </c>
      <c r="J30" s="12">
        <f t="shared" si="3"/>
        <v>41.5</v>
      </c>
      <c r="K30" s="12">
        <f t="shared" si="1"/>
        <v>74.6</v>
      </c>
      <c r="L30" s="9">
        <v>2</v>
      </c>
      <c r="M30" s="9"/>
    </row>
    <row r="31" s="2" customFormat="1" ht="23" customHeight="1" spans="1:13">
      <c r="A31" s="8" t="s">
        <v>95</v>
      </c>
      <c r="B31" s="8" t="s">
        <v>96</v>
      </c>
      <c r="C31" s="8" t="s">
        <v>91</v>
      </c>
      <c r="D31" s="8" t="s">
        <v>97</v>
      </c>
      <c r="E31" s="8">
        <v>68.6</v>
      </c>
      <c r="F31" s="8" t="s">
        <v>40</v>
      </c>
      <c r="G31" s="8">
        <v>72.6</v>
      </c>
      <c r="H31" s="9">
        <v>36.3</v>
      </c>
      <c r="I31" s="9">
        <v>82.83</v>
      </c>
      <c r="J31" s="12">
        <f t="shared" si="3"/>
        <v>41.415</v>
      </c>
      <c r="K31" s="12">
        <f t="shared" si="1"/>
        <v>77.715</v>
      </c>
      <c r="L31" s="9">
        <v>1</v>
      </c>
      <c r="M31" s="9" t="s">
        <v>19</v>
      </c>
    </row>
    <row r="32" s="2" customFormat="1" ht="23" customHeight="1" spans="1:13">
      <c r="A32" s="8" t="s">
        <v>98</v>
      </c>
      <c r="B32" s="8" t="s">
        <v>99</v>
      </c>
      <c r="C32" s="8" t="s">
        <v>91</v>
      </c>
      <c r="D32" s="8" t="s">
        <v>97</v>
      </c>
      <c r="E32" s="8">
        <v>61.2</v>
      </c>
      <c r="F32" s="8" t="s">
        <v>100</v>
      </c>
      <c r="G32" s="8">
        <v>63.2</v>
      </c>
      <c r="H32" s="9">
        <v>31.6</v>
      </c>
      <c r="I32" s="9">
        <v>78.83</v>
      </c>
      <c r="J32" s="12">
        <f t="shared" si="3"/>
        <v>39.415</v>
      </c>
      <c r="K32" s="12">
        <f t="shared" si="1"/>
        <v>71.015</v>
      </c>
      <c r="L32" s="9">
        <v>2</v>
      </c>
      <c r="M32" s="9"/>
    </row>
    <row r="33" s="2" customFormat="1" ht="23" customHeight="1" spans="1:13">
      <c r="A33" s="8" t="s">
        <v>101</v>
      </c>
      <c r="B33" s="8" t="s">
        <v>102</v>
      </c>
      <c r="C33" s="8" t="s">
        <v>63</v>
      </c>
      <c r="D33" s="8" t="s">
        <v>103</v>
      </c>
      <c r="E33" s="8">
        <v>63.4</v>
      </c>
      <c r="F33" s="8" t="s">
        <v>32</v>
      </c>
      <c r="G33" s="8">
        <v>69.4</v>
      </c>
      <c r="H33" s="9">
        <v>34.7</v>
      </c>
      <c r="I33" s="9">
        <v>84.17</v>
      </c>
      <c r="J33" s="12">
        <f t="shared" si="3"/>
        <v>42.085</v>
      </c>
      <c r="K33" s="12">
        <f t="shared" si="1"/>
        <v>76.785</v>
      </c>
      <c r="L33" s="9">
        <v>1</v>
      </c>
      <c r="M33" s="9" t="s">
        <v>19</v>
      </c>
    </row>
    <row r="34" s="2" customFormat="1" ht="23" customHeight="1" spans="1:13">
      <c r="A34" s="8" t="s">
        <v>104</v>
      </c>
      <c r="B34" s="8" t="s">
        <v>105</v>
      </c>
      <c r="C34" s="8" t="s">
        <v>63</v>
      </c>
      <c r="D34" s="8" t="s">
        <v>103</v>
      </c>
      <c r="E34" s="8">
        <v>69.2</v>
      </c>
      <c r="F34" s="8"/>
      <c r="G34" s="8">
        <v>69.2</v>
      </c>
      <c r="H34" s="9">
        <v>34.6</v>
      </c>
      <c r="I34" s="9">
        <v>80.5</v>
      </c>
      <c r="J34" s="12">
        <f t="shared" si="3"/>
        <v>40.25</v>
      </c>
      <c r="K34" s="12">
        <f t="shared" si="1"/>
        <v>74.85</v>
      </c>
      <c r="L34" s="9">
        <v>2</v>
      </c>
      <c r="M34" s="9"/>
    </row>
    <row r="35" s="2" customFormat="1" ht="23" customHeight="1" spans="1:13">
      <c r="A35" s="8" t="s">
        <v>106</v>
      </c>
      <c r="B35" s="8" t="s">
        <v>107</v>
      </c>
      <c r="C35" s="8" t="s">
        <v>108</v>
      </c>
      <c r="D35" s="8" t="s">
        <v>109</v>
      </c>
      <c r="E35" s="8">
        <v>73</v>
      </c>
      <c r="F35" s="8"/>
      <c r="G35" s="8">
        <v>73</v>
      </c>
      <c r="H35" s="9">
        <v>36.5</v>
      </c>
      <c r="I35" s="9">
        <v>83.83</v>
      </c>
      <c r="J35" s="12">
        <f t="shared" si="3"/>
        <v>41.915</v>
      </c>
      <c r="K35" s="12">
        <f t="shared" si="1"/>
        <v>78.415</v>
      </c>
      <c r="L35" s="9">
        <v>1</v>
      </c>
      <c r="M35" s="9" t="s">
        <v>19</v>
      </c>
    </row>
    <row r="36" s="2" customFormat="1" ht="23" customHeight="1" spans="1:13">
      <c r="A36" s="8" t="s">
        <v>110</v>
      </c>
      <c r="B36" s="8" t="s">
        <v>111</v>
      </c>
      <c r="C36" s="8" t="s">
        <v>108</v>
      </c>
      <c r="D36" s="8" t="s">
        <v>109</v>
      </c>
      <c r="E36" s="8">
        <v>72</v>
      </c>
      <c r="F36" s="8"/>
      <c r="G36" s="8">
        <v>72</v>
      </c>
      <c r="H36" s="9">
        <v>36</v>
      </c>
      <c r="I36" s="9">
        <v>81</v>
      </c>
      <c r="J36" s="12">
        <f t="shared" si="3"/>
        <v>40.5</v>
      </c>
      <c r="K36" s="12">
        <f t="shared" si="1"/>
        <v>76.5</v>
      </c>
      <c r="L36" s="9">
        <v>2</v>
      </c>
      <c r="M36" s="9"/>
    </row>
    <row r="37" s="2" customFormat="1" ht="23" customHeight="1" spans="1:13">
      <c r="A37" s="8" t="s">
        <v>112</v>
      </c>
      <c r="B37" s="8" t="s">
        <v>113</v>
      </c>
      <c r="C37" s="8" t="s">
        <v>108</v>
      </c>
      <c r="D37" s="8" t="s">
        <v>109</v>
      </c>
      <c r="E37" s="8">
        <v>72</v>
      </c>
      <c r="F37" s="8"/>
      <c r="G37" s="8">
        <v>72</v>
      </c>
      <c r="H37" s="9">
        <v>36</v>
      </c>
      <c r="I37" s="9">
        <v>78.5</v>
      </c>
      <c r="J37" s="12">
        <f t="shared" si="3"/>
        <v>39.25</v>
      </c>
      <c r="K37" s="12">
        <f t="shared" si="1"/>
        <v>75.25</v>
      </c>
      <c r="L37" s="9">
        <v>3</v>
      </c>
      <c r="M37" s="9"/>
    </row>
    <row r="38" s="2" customFormat="1" ht="23" customHeight="1" spans="1:13">
      <c r="A38" s="8" t="s">
        <v>114</v>
      </c>
      <c r="B38" s="8" t="s">
        <v>115</v>
      </c>
      <c r="C38" s="8" t="s">
        <v>108</v>
      </c>
      <c r="D38" s="8" t="s">
        <v>109</v>
      </c>
      <c r="E38" s="8">
        <v>72</v>
      </c>
      <c r="F38" s="8"/>
      <c r="G38" s="8">
        <v>72</v>
      </c>
      <c r="H38" s="9">
        <v>36</v>
      </c>
      <c r="I38" s="9">
        <v>77.67</v>
      </c>
      <c r="J38" s="12">
        <f t="shared" si="3"/>
        <v>38.835</v>
      </c>
      <c r="K38" s="12">
        <f t="shared" si="1"/>
        <v>74.835</v>
      </c>
      <c r="L38" s="9">
        <v>4</v>
      </c>
      <c r="M38" s="9"/>
    </row>
    <row r="39" s="2" customFormat="1" ht="23" customHeight="1" spans="1:13">
      <c r="A39" s="8" t="s">
        <v>116</v>
      </c>
      <c r="B39" s="8" t="s">
        <v>117</v>
      </c>
      <c r="C39" s="8" t="s">
        <v>118</v>
      </c>
      <c r="D39" s="8" t="s">
        <v>119</v>
      </c>
      <c r="E39" s="8">
        <v>75.2</v>
      </c>
      <c r="F39" s="8"/>
      <c r="G39" s="8">
        <v>75.2</v>
      </c>
      <c r="H39" s="9">
        <v>37.6</v>
      </c>
      <c r="I39" s="9">
        <v>85.17</v>
      </c>
      <c r="J39" s="12">
        <f t="shared" si="3"/>
        <v>42.585</v>
      </c>
      <c r="K39" s="12">
        <f t="shared" si="1"/>
        <v>80.185</v>
      </c>
      <c r="L39" s="9">
        <v>1</v>
      </c>
      <c r="M39" s="9" t="s">
        <v>19</v>
      </c>
    </row>
    <row r="40" s="2" customFormat="1" ht="23" customHeight="1" spans="1:13">
      <c r="A40" s="8" t="s">
        <v>120</v>
      </c>
      <c r="B40" s="8" t="s">
        <v>121</v>
      </c>
      <c r="C40" s="8" t="s">
        <v>118</v>
      </c>
      <c r="D40" s="8" t="s">
        <v>119</v>
      </c>
      <c r="E40" s="8">
        <v>76.8</v>
      </c>
      <c r="F40" s="8"/>
      <c r="G40" s="8">
        <v>76.8</v>
      </c>
      <c r="H40" s="9">
        <v>38.4</v>
      </c>
      <c r="I40" s="9">
        <v>80.67</v>
      </c>
      <c r="J40" s="12">
        <f t="shared" si="3"/>
        <v>40.335</v>
      </c>
      <c r="K40" s="12">
        <f t="shared" si="1"/>
        <v>78.735</v>
      </c>
      <c r="L40" s="9">
        <v>2</v>
      </c>
      <c r="M40" s="9" t="s">
        <v>19</v>
      </c>
    </row>
    <row r="41" s="2" customFormat="1" ht="23" customHeight="1" spans="1:13">
      <c r="A41" s="8" t="s">
        <v>122</v>
      </c>
      <c r="B41" s="8" t="s">
        <v>123</v>
      </c>
      <c r="C41" s="8" t="s">
        <v>118</v>
      </c>
      <c r="D41" s="8" t="s">
        <v>119</v>
      </c>
      <c r="E41" s="8">
        <v>74.8</v>
      </c>
      <c r="F41" s="8"/>
      <c r="G41" s="8">
        <v>74.8</v>
      </c>
      <c r="H41" s="9">
        <v>37.4</v>
      </c>
      <c r="I41" s="9">
        <v>79.5</v>
      </c>
      <c r="J41" s="12">
        <f t="shared" si="3"/>
        <v>39.75</v>
      </c>
      <c r="K41" s="12">
        <f t="shared" si="1"/>
        <v>77.15</v>
      </c>
      <c r="L41" s="9">
        <v>3</v>
      </c>
      <c r="M41" s="9"/>
    </row>
    <row r="42" s="2" customFormat="1" ht="23" customHeight="1" spans="1:13">
      <c r="A42" s="8" t="s">
        <v>124</v>
      </c>
      <c r="B42" s="8" t="s">
        <v>125</v>
      </c>
      <c r="C42" s="8" t="s">
        <v>118</v>
      </c>
      <c r="D42" s="8" t="s">
        <v>119</v>
      </c>
      <c r="E42" s="8">
        <v>73.8</v>
      </c>
      <c r="F42" s="8"/>
      <c r="G42" s="8">
        <v>73.8</v>
      </c>
      <c r="H42" s="9">
        <v>36.9</v>
      </c>
      <c r="I42" s="9">
        <v>79.17</v>
      </c>
      <c r="J42" s="12">
        <f t="shared" si="3"/>
        <v>39.585</v>
      </c>
      <c r="K42" s="12">
        <f t="shared" si="1"/>
        <v>76.485</v>
      </c>
      <c r="L42" s="9">
        <v>4</v>
      </c>
      <c r="M42" s="9"/>
    </row>
    <row r="43" s="2" customFormat="1" ht="23" customHeight="1" spans="1:13">
      <c r="A43" s="8" t="s">
        <v>126</v>
      </c>
      <c r="B43" s="8" t="s">
        <v>127</v>
      </c>
      <c r="C43" s="8" t="s">
        <v>128</v>
      </c>
      <c r="D43" s="8" t="s">
        <v>129</v>
      </c>
      <c r="E43" s="8">
        <v>73.2</v>
      </c>
      <c r="F43" s="8"/>
      <c r="G43" s="8">
        <v>73.2</v>
      </c>
      <c r="H43" s="9">
        <v>36.6</v>
      </c>
      <c r="I43" s="9">
        <v>81.5</v>
      </c>
      <c r="J43" s="12">
        <f t="shared" si="3"/>
        <v>40.75</v>
      </c>
      <c r="K43" s="12">
        <f t="shared" si="1"/>
        <v>77.35</v>
      </c>
      <c r="L43" s="9">
        <v>1</v>
      </c>
      <c r="M43" s="9" t="s">
        <v>19</v>
      </c>
    </row>
    <row r="44" s="2" customFormat="1" ht="23" customHeight="1" spans="1:13">
      <c r="A44" s="8" t="s">
        <v>130</v>
      </c>
      <c r="B44" s="8" t="s">
        <v>131</v>
      </c>
      <c r="C44" s="8" t="s">
        <v>128</v>
      </c>
      <c r="D44" s="8" t="s">
        <v>129</v>
      </c>
      <c r="E44" s="8">
        <v>71</v>
      </c>
      <c r="F44" s="8"/>
      <c r="G44" s="8">
        <v>71</v>
      </c>
      <c r="H44" s="9">
        <v>35.5</v>
      </c>
      <c r="I44" s="9">
        <v>83.5</v>
      </c>
      <c r="J44" s="12">
        <f t="shared" si="3"/>
        <v>41.75</v>
      </c>
      <c r="K44" s="12">
        <f t="shared" si="1"/>
        <v>77.25</v>
      </c>
      <c r="L44" s="9">
        <v>2</v>
      </c>
      <c r="M44" s="9" t="s">
        <v>19</v>
      </c>
    </row>
    <row r="45" s="2" customFormat="1" ht="23" customHeight="1" spans="1:13">
      <c r="A45" s="8" t="s">
        <v>132</v>
      </c>
      <c r="B45" s="8" t="s">
        <v>133</v>
      </c>
      <c r="C45" s="8" t="s">
        <v>128</v>
      </c>
      <c r="D45" s="8" t="s">
        <v>129</v>
      </c>
      <c r="E45" s="8">
        <v>71</v>
      </c>
      <c r="F45" s="8"/>
      <c r="G45" s="8">
        <v>71</v>
      </c>
      <c r="H45" s="9">
        <v>35.5</v>
      </c>
      <c r="I45" s="9">
        <v>82.17</v>
      </c>
      <c r="J45" s="12">
        <f t="shared" si="3"/>
        <v>41.085</v>
      </c>
      <c r="K45" s="12">
        <f t="shared" si="1"/>
        <v>76.585</v>
      </c>
      <c r="L45" s="9">
        <v>3</v>
      </c>
      <c r="M45" s="9"/>
    </row>
    <row r="46" s="2" customFormat="1" ht="23" customHeight="1" spans="1:13">
      <c r="A46" s="8" t="s">
        <v>134</v>
      </c>
      <c r="B46" s="8" t="s">
        <v>135</v>
      </c>
      <c r="C46" s="8" t="s">
        <v>128</v>
      </c>
      <c r="D46" s="8" t="s">
        <v>129</v>
      </c>
      <c r="E46" s="8">
        <v>71.6</v>
      </c>
      <c r="F46" s="8"/>
      <c r="G46" s="8">
        <v>71.6</v>
      </c>
      <c r="H46" s="9">
        <v>35.8</v>
      </c>
      <c r="I46" s="9">
        <v>80.83</v>
      </c>
      <c r="J46" s="12">
        <f t="shared" si="3"/>
        <v>40.415</v>
      </c>
      <c r="K46" s="12">
        <f t="shared" si="1"/>
        <v>76.215</v>
      </c>
      <c r="L46" s="9">
        <v>4</v>
      </c>
      <c r="M46" s="9"/>
    </row>
    <row r="47" s="2" customFormat="1" ht="23" customHeight="1" spans="1:13">
      <c r="A47" s="8" t="s">
        <v>136</v>
      </c>
      <c r="B47" s="8" t="s">
        <v>137</v>
      </c>
      <c r="C47" s="8" t="s">
        <v>128</v>
      </c>
      <c r="D47" s="8" t="s">
        <v>129</v>
      </c>
      <c r="E47" s="8">
        <v>73</v>
      </c>
      <c r="F47" s="8"/>
      <c r="G47" s="8">
        <v>73</v>
      </c>
      <c r="H47" s="9">
        <v>36.5</v>
      </c>
      <c r="I47" s="9">
        <v>79.33</v>
      </c>
      <c r="J47" s="12">
        <f t="shared" si="3"/>
        <v>39.665</v>
      </c>
      <c r="K47" s="12">
        <f t="shared" si="1"/>
        <v>76.165</v>
      </c>
      <c r="L47" s="9">
        <v>5</v>
      </c>
      <c r="M47" s="9"/>
    </row>
  </sheetData>
  <autoFilter ref="A3:P47">
    <extLst/>
  </autoFilter>
  <mergeCells count="1">
    <mergeCell ref="A2:M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王彩云</cp:lastModifiedBy>
  <dcterms:created xsi:type="dcterms:W3CDTF">2025-04-29T07:46:00Z</dcterms:created>
  <dcterms:modified xsi:type="dcterms:W3CDTF">2025-05-24T06:50:49Z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A0C225384F8C4B13B148BBB80CFA0D37</vt:lpwstr>
  </property>
</Properties>
</file>