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笔试+专业测试排名" sheetId="5" r:id="rId1"/>
  </sheets>
  <calcPr calcId="144525"/>
</workbook>
</file>

<file path=xl/sharedStrings.xml><?xml version="1.0" encoding="utf-8"?>
<sst xmlns="http://schemas.openxmlformats.org/spreadsheetml/2006/main" count="403" uniqueCount="185">
  <si>
    <t>附件1：</t>
  </si>
  <si>
    <t xml:space="preserve">贵阳市住房和城乡建设局2025年事业单位公开招聘工作人员
专业测试成绩及进入面试人员名单        </t>
  </si>
  <si>
    <t>A类岗位和不组织专业技术测试的B类岗位</t>
  </si>
  <si>
    <t>序号</t>
  </si>
  <si>
    <t>姓名</t>
  </si>
  <si>
    <t>准考证号</t>
  </si>
  <si>
    <t>报考单位</t>
  </si>
  <si>
    <t>报考岗位代码</t>
  </si>
  <si>
    <t>笔试总成绩</t>
  </si>
  <si>
    <t>笔试成绩（百分制）</t>
  </si>
  <si>
    <t>笔试排名</t>
  </si>
  <si>
    <t>是否进入下一轮</t>
  </si>
  <si>
    <t>备注</t>
  </si>
  <si>
    <t>余鸿婷</t>
  </si>
  <si>
    <t>1152011502320</t>
  </si>
  <si>
    <t>贵阳市建筑管理处</t>
  </si>
  <si>
    <t>20101013302</t>
  </si>
  <si>
    <t>是</t>
  </si>
  <si>
    <t>何际平</t>
  </si>
  <si>
    <t>1152011602129</t>
  </si>
  <si>
    <t>黄彬</t>
  </si>
  <si>
    <t>1152011502229</t>
  </si>
  <si>
    <t>邹振麟</t>
  </si>
  <si>
    <t>1152011600127</t>
  </si>
  <si>
    <t>贵阳市城市建设档案馆</t>
  </si>
  <si>
    <t>20101013401</t>
  </si>
  <si>
    <t>周丽祝</t>
  </si>
  <si>
    <t>1152011600629</t>
  </si>
  <si>
    <t>刘亭穗</t>
  </si>
  <si>
    <t>1152011600204</t>
  </si>
  <si>
    <t>何林晔</t>
  </si>
  <si>
    <t>1152011601911</t>
  </si>
  <si>
    <t>贵阳市房屋使用安全管理中心</t>
  </si>
  <si>
    <t>20101013601</t>
  </si>
  <si>
    <t>薛占彬</t>
  </si>
  <si>
    <t>1152011600415</t>
  </si>
  <si>
    <t>彭炬</t>
  </si>
  <si>
    <t>1152011601329</t>
  </si>
  <si>
    <t>黄怡</t>
  </si>
  <si>
    <t>1152011601321</t>
  </si>
  <si>
    <t>贵阳市住房保障中心</t>
  </si>
  <si>
    <t>20101013701</t>
  </si>
  <si>
    <t>王玲</t>
  </si>
  <si>
    <t>1152011600822</t>
  </si>
  <si>
    <t>满红燕</t>
  </si>
  <si>
    <t>1152011602022</t>
  </si>
  <si>
    <t>张  珺</t>
  </si>
  <si>
    <t>1152011601517</t>
  </si>
  <si>
    <t>贵阳市房地产交易管理中心</t>
  </si>
  <si>
    <t>20101013801</t>
  </si>
  <si>
    <t>王雪莹</t>
  </si>
  <si>
    <t>1152011600615</t>
  </si>
  <si>
    <t>晁斌</t>
  </si>
  <si>
    <t>1152011601902</t>
  </si>
  <si>
    <t>组织专业技术测试的B类岗位</t>
  </si>
  <si>
    <t>笔试成绩30%</t>
  </si>
  <si>
    <t>专业测试成绩</t>
  </si>
  <si>
    <t>专业测试成绩40%</t>
  </si>
  <si>
    <t>笔试、专业测试成绩</t>
  </si>
  <si>
    <t>笔试、专业测试排名</t>
  </si>
  <si>
    <t>刘玉涛</t>
  </si>
  <si>
    <t>1152011500227</t>
  </si>
  <si>
    <t/>
  </si>
  <si>
    <t>韩海军</t>
  </si>
  <si>
    <t>1152011501625</t>
  </si>
  <si>
    <t>符三江</t>
  </si>
  <si>
    <t>1152011502326</t>
  </si>
  <si>
    <t>孙鹏</t>
  </si>
  <si>
    <t>1152011500201</t>
  </si>
  <si>
    <t>张超</t>
  </si>
  <si>
    <t>1152011501407</t>
  </si>
  <si>
    <t>刘志豪</t>
  </si>
  <si>
    <t>1152011501216</t>
  </si>
  <si>
    <t>殷幸</t>
  </si>
  <si>
    <t>1152011500825</t>
  </si>
  <si>
    <t>否</t>
  </si>
  <si>
    <t>程涛</t>
  </si>
  <si>
    <t>1152011501021</t>
  </si>
  <si>
    <t>成杰</t>
  </si>
  <si>
    <t>1152011501530</t>
  </si>
  <si>
    <t>卓洋帆</t>
  </si>
  <si>
    <t>1152011502108</t>
  </si>
  <si>
    <t>钱桓</t>
  </si>
  <si>
    <t>1152011500807</t>
  </si>
  <si>
    <t>孙守阳</t>
  </si>
  <si>
    <t>1152011500114</t>
  </si>
  <si>
    <t>肖润林</t>
  </si>
  <si>
    <t>1152011500704</t>
  </si>
  <si>
    <t>韩东辰</t>
  </si>
  <si>
    <t>1152011500210</t>
  </si>
  <si>
    <t>王玉</t>
  </si>
  <si>
    <t>1152011501305</t>
  </si>
  <si>
    <t>韩瑞东</t>
  </si>
  <si>
    <t>1152011500404</t>
  </si>
  <si>
    <t>谢汪芙</t>
  </si>
  <si>
    <t>1152011500214</t>
  </si>
  <si>
    <t>谢欢</t>
  </si>
  <si>
    <t>1152011500110</t>
  </si>
  <si>
    <t>韩丹</t>
  </si>
  <si>
    <t>1152011502307</t>
  </si>
  <si>
    <t>何顺</t>
  </si>
  <si>
    <t>1152011500611</t>
  </si>
  <si>
    <t>专业测试缺考</t>
  </si>
  <si>
    <t>胡清勇</t>
  </si>
  <si>
    <t>1152011501929</t>
  </si>
  <si>
    <t>颜青</t>
  </si>
  <si>
    <t>1152011600324</t>
  </si>
  <si>
    <t>江雨姗</t>
  </si>
  <si>
    <t>1152011601122</t>
  </si>
  <si>
    <t>刘鹏</t>
  </si>
  <si>
    <t>1152011600505</t>
  </si>
  <si>
    <t>罗子玲</t>
  </si>
  <si>
    <t>1152011602225</t>
  </si>
  <si>
    <t>李东豪</t>
  </si>
  <si>
    <t>1152011600420</t>
  </si>
  <si>
    <t>谢欣然</t>
  </si>
  <si>
    <t>1152011600221</t>
  </si>
  <si>
    <t>黄尚</t>
  </si>
  <si>
    <t>1152011601312</t>
  </si>
  <si>
    <t>肖盼</t>
  </si>
  <si>
    <t>1152011600827</t>
  </si>
  <si>
    <t>蒋云青</t>
  </si>
  <si>
    <t>1152011601916</t>
  </si>
  <si>
    <t>袁裕</t>
  </si>
  <si>
    <t>1152011600203</t>
  </si>
  <si>
    <t>邱兢</t>
  </si>
  <si>
    <t>1152011601713</t>
  </si>
  <si>
    <t>贵阳市工程设计质量监督站（贵阳建设工程抗震服务中心）</t>
  </si>
  <si>
    <t>石琳</t>
  </si>
  <si>
    <t>1152011601406</t>
  </si>
  <si>
    <t>伍贵峰</t>
  </si>
  <si>
    <t>1152011600326</t>
  </si>
  <si>
    <t>樊光秀</t>
  </si>
  <si>
    <t>1152011601613</t>
  </si>
  <si>
    <t>孙雯倩</t>
  </si>
  <si>
    <t>1152011601602</t>
  </si>
  <si>
    <t>周云飞</t>
  </si>
  <si>
    <t>1152011600511</t>
  </si>
  <si>
    <t>马荣珠</t>
  </si>
  <si>
    <t>1152011602014</t>
  </si>
  <si>
    <t>胥龙</t>
  </si>
  <si>
    <t>1152011600410</t>
  </si>
  <si>
    <t>杨敏辉</t>
  </si>
  <si>
    <t>1152011601105</t>
  </si>
  <si>
    <t>戴阳雨</t>
  </si>
  <si>
    <t>1152011601606</t>
  </si>
  <si>
    <t>万恒彪</t>
  </si>
  <si>
    <t>1152011601225</t>
  </si>
  <si>
    <t>袁畅</t>
  </si>
  <si>
    <t>1152011600816</t>
  </si>
  <si>
    <t>杨江</t>
  </si>
  <si>
    <t>1152011601210</t>
  </si>
  <si>
    <t>余姿桦</t>
  </si>
  <si>
    <t>1152011602214</t>
  </si>
  <si>
    <t>徐苹露</t>
  </si>
  <si>
    <t>1152011601918</t>
  </si>
  <si>
    <t>田鹏飞</t>
  </si>
  <si>
    <t>1152011600225</t>
  </si>
  <si>
    <t>黄豪</t>
  </si>
  <si>
    <t>1152011600429</t>
  </si>
  <si>
    <t>王陈阳</t>
  </si>
  <si>
    <t>1152011602115</t>
  </si>
  <si>
    <t>杨辉</t>
  </si>
  <si>
    <t>1152011600516</t>
  </si>
  <si>
    <t>孙福斌</t>
  </si>
  <si>
    <t>1152011600826</t>
  </si>
  <si>
    <t>贵阳市燃气管理服务中心</t>
  </si>
  <si>
    <t>陈露露</t>
  </si>
  <si>
    <t>1152011600123</t>
  </si>
  <si>
    <t>罗雷</t>
  </si>
  <si>
    <t>1152011601622</t>
  </si>
  <si>
    <t>邹瑱</t>
  </si>
  <si>
    <t>1152011602122</t>
  </si>
  <si>
    <t>左鹏</t>
  </si>
  <si>
    <t>1152011601922</t>
  </si>
  <si>
    <t>熊雨</t>
  </si>
  <si>
    <t>1152011600803</t>
  </si>
  <si>
    <t>刘凤</t>
  </si>
  <si>
    <t>1152011601801</t>
  </si>
  <si>
    <t>杨斌</t>
  </si>
  <si>
    <t>1152011600403</t>
  </si>
  <si>
    <t>马心兰</t>
  </si>
  <si>
    <t>1152011601304</t>
  </si>
  <si>
    <t>钱略韬</t>
  </si>
  <si>
    <t>1152011601404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</si>
</sst>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20"/>
      <color theme="1"/>
      <name val="方正小标宋_GBK"/>
      <charset val="134"/>
    </font>
    <font>
      <sz val="11"/>
      <name val="方正黑体_GBK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20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30" borderId="7" applyNumberFormat="0" applyAlignment="0" applyProtection="0">
      <alignment vertical="center"/>
    </xf>
    <xf numFmtId="0" fontId="31" fillId="28" borderId="8" applyNumberFormat="0" applyAlignment="0" applyProtection="0">
      <alignment vertical="center"/>
    </xf>
    <xf numFmtId="0" fontId="32" fillId="31" borderId="9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tabSelected="1" view="pageBreakPreview" zoomScale="160" zoomScaleNormal="100" topLeftCell="C82" workbookViewId="0">
      <selection activeCell="D77" sqref="D77"/>
    </sheetView>
  </sheetViews>
  <sheetFormatPr defaultColWidth="9" defaultRowHeight="15.75"/>
  <cols>
    <col min="1" max="1" width="3.63333333333333" style="3" customWidth="1"/>
    <col min="2" max="2" width="9" style="3"/>
    <col min="3" max="3" width="14.375" style="3" customWidth="1"/>
    <col min="4" max="4" width="27.875" style="3" customWidth="1"/>
    <col min="5" max="5" width="26.125" style="3" customWidth="1"/>
    <col min="6" max="6" width="6.125" style="4" customWidth="1"/>
    <col min="7" max="7" width="7.625" style="5" customWidth="1"/>
    <col min="8" max="8" width="6.475" style="6" customWidth="1"/>
    <col min="9" max="9" width="6.25" style="7" customWidth="1"/>
    <col min="10" max="10" width="7.875" style="8" customWidth="1"/>
    <col min="11" max="11" width="7" style="9" customWidth="1"/>
    <col min="12" max="12" width="6.75" style="9" customWidth="1"/>
    <col min="13" max="13" width="6.125" style="9" customWidth="1"/>
    <col min="14" max="14" width="4.875" style="10" customWidth="1"/>
    <col min="15" max="16384" width="9" style="11"/>
  </cols>
  <sheetData>
    <row r="1" spans="1:1">
      <c r="A1" s="12" t="s">
        <v>0</v>
      </c>
    </row>
    <row r="2" ht="60" customHeight="1" spans="1:14">
      <c r="A2" s="13" t="s">
        <v>1</v>
      </c>
      <c r="B2" s="13"/>
      <c r="C2" s="13"/>
      <c r="D2" s="13"/>
      <c r="E2" s="13"/>
      <c r="F2" s="13"/>
      <c r="G2" s="21"/>
      <c r="H2" s="22"/>
      <c r="I2" s="32"/>
      <c r="J2" s="32"/>
      <c r="K2" s="13"/>
      <c r="L2" s="13"/>
      <c r="M2" s="13"/>
      <c r="N2" s="13"/>
    </row>
    <row r="3" ht="13" customHeight="1" spans="1:14">
      <c r="A3" s="13"/>
      <c r="B3" s="13"/>
      <c r="C3" s="13"/>
      <c r="D3" s="13"/>
      <c r="E3" s="13"/>
      <c r="F3" s="13"/>
      <c r="G3" s="21"/>
      <c r="H3" s="22"/>
      <c r="I3" s="32"/>
      <c r="J3" s="32"/>
      <c r="K3" s="13"/>
      <c r="L3" s="13"/>
      <c r="M3" s="13"/>
      <c r="N3" s="13"/>
    </row>
    <row r="4" ht="37.15" customHeight="1" spans="1:14">
      <c r="A4" s="13" t="s">
        <v>2</v>
      </c>
      <c r="B4" s="13"/>
      <c r="C4" s="13"/>
      <c r="D4" s="13"/>
      <c r="E4" s="13"/>
      <c r="F4" s="13"/>
      <c r="G4" s="21"/>
      <c r="H4" s="22"/>
      <c r="I4" s="32"/>
      <c r="J4" s="33"/>
      <c r="K4" s="34"/>
      <c r="L4" s="34"/>
      <c r="M4" s="34"/>
      <c r="N4" s="34"/>
    </row>
    <row r="5" ht="61" customHeight="1" spans="1:10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23" t="s">
        <v>9</v>
      </c>
      <c r="H5" s="24" t="s">
        <v>10</v>
      </c>
      <c r="I5" s="14" t="s">
        <v>11</v>
      </c>
      <c r="J5" s="14" t="s">
        <v>12</v>
      </c>
    </row>
    <row r="6" ht="30" customHeight="1" spans="1:10">
      <c r="A6" s="15">
        <v>1</v>
      </c>
      <c r="B6" s="16" t="s">
        <v>13</v>
      </c>
      <c r="C6" s="16" t="s">
        <v>14</v>
      </c>
      <c r="D6" s="16" t="s">
        <v>15</v>
      </c>
      <c r="E6" s="16" t="s">
        <v>16</v>
      </c>
      <c r="F6" s="16">
        <v>215.5</v>
      </c>
      <c r="G6" s="25">
        <f t="shared" ref="G6:G20" si="0">F6/3</f>
        <v>71.8333333333333</v>
      </c>
      <c r="H6" s="26">
        <v>1</v>
      </c>
      <c r="I6" s="16" t="s">
        <v>17</v>
      </c>
      <c r="J6" s="35"/>
    </row>
    <row r="7" ht="29" customHeight="1" spans="1:10">
      <c r="A7" s="15">
        <v>2</v>
      </c>
      <c r="B7" s="16" t="s">
        <v>18</v>
      </c>
      <c r="C7" s="16" t="s">
        <v>19</v>
      </c>
      <c r="D7" s="16" t="s">
        <v>15</v>
      </c>
      <c r="E7" s="16" t="s">
        <v>16</v>
      </c>
      <c r="F7" s="16">
        <v>214</v>
      </c>
      <c r="G7" s="25">
        <f t="shared" si="0"/>
        <v>71.3333333333333</v>
      </c>
      <c r="H7" s="26">
        <v>2</v>
      </c>
      <c r="I7" s="16" t="s">
        <v>17</v>
      </c>
      <c r="J7" s="35"/>
    </row>
    <row r="8" ht="23" customHeight="1" spans="1:10">
      <c r="A8" s="15">
        <v>3</v>
      </c>
      <c r="B8" s="16" t="s">
        <v>20</v>
      </c>
      <c r="C8" s="16" t="s">
        <v>21</v>
      </c>
      <c r="D8" s="16" t="s">
        <v>15</v>
      </c>
      <c r="E8" s="16" t="s">
        <v>16</v>
      </c>
      <c r="F8" s="16">
        <v>208</v>
      </c>
      <c r="G8" s="25">
        <f t="shared" si="0"/>
        <v>69.3333333333333</v>
      </c>
      <c r="H8" s="26">
        <v>3</v>
      </c>
      <c r="I8" s="16" t="s">
        <v>17</v>
      </c>
      <c r="J8" s="35"/>
    </row>
    <row r="9" ht="32" customHeight="1" spans="1:10">
      <c r="A9" s="15">
        <v>4</v>
      </c>
      <c r="B9" s="16" t="s">
        <v>22</v>
      </c>
      <c r="C9" s="16" t="s">
        <v>23</v>
      </c>
      <c r="D9" s="16" t="s">
        <v>24</v>
      </c>
      <c r="E9" s="16" t="s">
        <v>25</v>
      </c>
      <c r="F9" s="16">
        <v>220.5</v>
      </c>
      <c r="G9" s="25">
        <f t="shared" si="0"/>
        <v>73.5</v>
      </c>
      <c r="H9" s="26">
        <v>1</v>
      </c>
      <c r="I9" s="16" t="s">
        <v>17</v>
      </c>
      <c r="J9" s="35"/>
    </row>
    <row r="10" ht="31" customHeight="1" spans="1:10">
      <c r="A10" s="15">
        <v>5</v>
      </c>
      <c r="B10" s="16" t="s">
        <v>26</v>
      </c>
      <c r="C10" s="16" t="s">
        <v>27</v>
      </c>
      <c r="D10" s="16" t="s">
        <v>24</v>
      </c>
      <c r="E10" s="16" t="s">
        <v>25</v>
      </c>
      <c r="F10" s="16">
        <v>210.5</v>
      </c>
      <c r="G10" s="25">
        <f t="shared" si="0"/>
        <v>70.1666666666667</v>
      </c>
      <c r="H10" s="26">
        <v>2</v>
      </c>
      <c r="I10" s="16" t="s">
        <v>17</v>
      </c>
      <c r="J10" s="35"/>
    </row>
    <row r="11" ht="37" customHeight="1" spans="1:14">
      <c r="A11" s="15">
        <v>6</v>
      </c>
      <c r="B11" s="16" t="s">
        <v>28</v>
      </c>
      <c r="C11" s="16" t="s">
        <v>29</v>
      </c>
      <c r="D11" s="16" t="s">
        <v>24</v>
      </c>
      <c r="E11" s="16" t="s">
        <v>25</v>
      </c>
      <c r="F11" s="16">
        <v>207</v>
      </c>
      <c r="G11" s="25">
        <f t="shared" si="0"/>
        <v>69</v>
      </c>
      <c r="H11" s="26">
        <v>3</v>
      </c>
      <c r="I11" s="16" t="s">
        <v>17</v>
      </c>
      <c r="J11" s="35"/>
      <c r="N11" s="9"/>
    </row>
    <row r="12" ht="37" customHeight="1" spans="1:14">
      <c r="A12" s="15">
        <v>7</v>
      </c>
      <c r="B12" s="16" t="s">
        <v>30</v>
      </c>
      <c r="C12" s="16" t="s">
        <v>31</v>
      </c>
      <c r="D12" s="16" t="s">
        <v>32</v>
      </c>
      <c r="E12" s="16" t="s">
        <v>33</v>
      </c>
      <c r="F12" s="16">
        <v>221.5</v>
      </c>
      <c r="G12" s="25">
        <f t="shared" si="0"/>
        <v>73.8333333333333</v>
      </c>
      <c r="H12" s="26">
        <v>1</v>
      </c>
      <c r="I12" s="16" t="s">
        <v>17</v>
      </c>
      <c r="J12" s="35"/>
      <c r="N12" s="9"/>
    </row>
    <row r="13" ht="37" customHeight="1" spans="1:14">
      <c r="A13" s="15">
        <v>8</v>
      </c>
      <c r="B13" s="16" t="s">
        <v>34</v>
      </c>
      <c r="C13" s="16" t="s">
        <v>35</v>
      </c>
      <c r="D13" s="16" t="s">
        <v>32</v>
      </c>
      <c r="E13" s="16" t="s">
        <v>33</v>
      </c>
      <c r="F13" s="16">
        <v>215.5</v>
      </c>
      <c r="G13" s="25">
        <f t="shared" si="0"/>
        <v>71.8333333333333</v>
      </c>
      <c r="H13" s="26">
        <v>2</v>
      </c>
      <c r="I13" s="16" t="s">
        <v>17</v>
      </c>
      <c r="J13" s="35"/>
      <c r="N13" s="9"/>
    </row>
    <row r="14" ht="37" customHeight="1" spans="1:14">
      <c r="A14" s="15">
        <v>9</v>
      </c>
      <c r="B14" s="16" t="s">
        <v>36</v>
      </c>
      <c r="C14" s="16" t="s">
        <v>37</v>
      </c>
      <c r="D14" s="16" t="s">
        <v>32</v>
      </c>
      <c r="E14" s="16" t="s">
        <v>33</v>
      </c>
      <c r="F14" s="16">
        <v>210</v>
      </c>
      <c r="G14" s="25">
        <f t="shared" si="0"/>
        <v>70</v>
      </c>
      <c r="H14" s="26">
        <v>3</v>
      </c>
      <c r="I14" s="16" t="s">
        <v>17</v>
      </c>
      <c r="J14" s="35"/>
      <c r="N14" s="9"/>
    </row>
    <row r="15" ht="37" customHeight="1" spans="1:14">
      <c r="A15" s="15">
        <v>10</v>
      </c>
      <c r="B15" s="16" t="s">
        <v>38</v>
      </c>
      <c r="C15" s="16" t="s">
        <v>39</v>
      </c>
      <c r="D15" s="16" t="s">
        <v>40</v>
      </c>
      <c r="E15" s="16" t="s">
        <v>41</v>
      </c>
      <c r="F15" s="16">
        <v>206.5</v>
      </c>
      <c r="G15" s="25">
        <f t="shared" si="0"/>
        <v>68.8333333333333</v>
      </c>
      <c r="H15" s="26">
        <v>1</v>
      </c>
      <c r="I15" s="16" t="s">
        <v>17</v>
      </c>
      <c r="J15" s="35"/>
      <c r="N15" s="9"/>
    </row>
    <row r="16" ht="33" customHeight="1" spans="1:14">
      <c r="A16" s="15">
        <v>11</v>
      </c>
      <c r="B16" s="16" t="s">
        <v>42</v>
      </c>
      <c r="C16" s="16" t="s">
        <v>43</v>
      </c>
      <c r="D16" s="16" t="s">
        <v>40</v>
      </c>
      <c r="E16" s="16" t="s">
        <v>41</v>
      </c>
      <c r="F16" s="16">
        <v>204.5</v>
      </c>
      <c r="G16" s="25">
        <f t="shared" si="0"/>
        <v>68.1666666666667</v>
      </c>
      <c r="H16" s="26">
        <v>2</v>
      </c>
      <c r="I16" s="16" t="s">
        <v>17</v>
      </c>
      <c r="J16" s="35"/>
      <c r="N16" s="9"/>
    </row>
    <row r="17" ht="33" customHeight="1" spans="1:14">
      <c r="A17" s="15">
        <v>12</v>
      </c>
      <c r="B17" s="16" t="s">
        <v>44</v>
      </c>
      <c r="C17" s="16" t="s">
        <v>45</v>
      </c>
      <c r="D17" s="16" t="s">
        <v>40</v>
      </c>
      <c r="E17" s="16" t="s">
        <v>41</v>
      </c>
      <c r="F17" s="16">
        <v>169.5</v>
      </c>
      <c r="G17" s="25">
        <f t="shared" si="0"/>
        <v>56.5</v>
      </c>
      <c r="H17" s="26">
        <v>3</v>
      </c>
      <c r="I17" s="16" t="s">
        <v>17</v>
      </c>
      <c r="J17" s="35"/>
      <c r="N17" s="9"/>
    </row>
    <row r="18" ht="33" customHeight="1" spans="1:14">
      <c r="A18" s="15">
        <v>13</v>
      </c>
      <c r="B18" s="16" t="s">
        <v>46</v>
      </c>
      <c r="C18" s="16" t="s">
        <v>47</v>
      </c>
      <c r="D18" s="16" t="s">
        <v>48</v>
      </c>
      <c r="E18" s="16" t="s">
        <v>49</v>
      </c>
      <c r="F18" s="16">
        <v>217</v>
      </c>
      <c r="G18" s="25">
        <f t="shared" si="0"/>
        <v>72.3333333333333</v>
      </c>
      <c r="H18" s="26">
        <v>1</v>
      </c>
      <c r="I18" s="16" t="s">
        <v>17</v>
      </c>
      <c r="J18" s="35"/>
      <c r="N18" s="9"/>
    </row>
    <row r="19" ht="37.15" customHeight="1" spans="1:10">
      <c r="A19" s="15">
        <v>14</v>
      </c>
      <c r="B19" s="16" t="s">
        <v>50</v>
      </c>
      <c r="C19" s="16" t="s">
        <v>51</v>
      </c>
      <c r="D19" s="16" t="s">
        <v>48</v>
      </c>
      <c r="E19" s="16" t="s">
        <v>49</v>
      </c>
      <c r="F19" s="16">
        <v>191</v>
      </c>
      <c r="G19" s="25">
        <f t="shared" si="0"/>
        <v>63.6666666666667</v>
      </c>
      <c r="H19" s="26">
        <v>2</v>
      </c>
      <c r="I19" s="16" t="s">
        <v>17</v>
      </c>
      <c r="J19" s="35"/>
    </row>
    <row r="20" ht="35" customHeight="1" spans="1:10">
      <c r="A20" s="15">
        <v>15</v>
      </c>
      <c r="B20" s="16" t="s">
        <v>52</v>
      </c>
      <c r="C20" s="16" t="s">
        <v>53</v>
      </c>
      <c r="D20" s="16" t="s">
        <v>48</v>
      </c>
      <c r="E20" s="16" t="s">
        <v>49</v>
      </c>
      <c r="F20" s="16">
        <v>185</v>
      </c>
      <c r="G20" s="25">
        <f t="shared" si="0"/>
        <v>61.6666666666667</v>
      </c>
      <c r="H20" s="26">
        <v>3</v>
      </c>
      <c r="I20" s="16" t="s">
        <v>17</v>
      </c>
      <c r="J20" s="35"/>
    </row>
    <row r="21" customHeight="1"/>
    <row r="22" ht="37.15" customHeight="1" spans="1:14">
      <c r="A22" s="13" t="s">
        <v>54</v>
      </c>
      <c r="B22" s="13"/>
      <c r="C22" s="13"/>
      <c r="D22" s="13"/>
      <c r="E22" s="13"/>
      <c r="F22" s="13"/>
      <c r="G22" s="21"/>
      <c r="H22" s="22"/>
      <c r="I22" s="32"/>
      <c r="J22" s="32"/>
      <c r="K22" s="13"/>
      <c r="L22" s="13"/>
      <c r="M22" s="13"/>
      <c r="N22" s="13"/>
    </row>
    <row r="23" s="1" customFormat="1" ht="63" customHeight="1" spans="1:14">
      <c r="A23" s="14" t="s">
        <v>3</v>
      </c>
      <c r="B23" s="14" t="s">
        <v>4</v>
      </c>
      <c r="C23" s="14" t="s">
        <v>5</v>
      </c>
      <c r="D23" s="14" t="s">
        <v>6</v>
      </c>
      <c r="E23" s="14" t="s">
        <v>7</v>
      </c>
      <c r="F23" s="14" t="s">
        <v>8</v>
      </c>
      <c r="G23" s="27" t="s">
        <v>9</v>
      </c>
      <c r="H23" s="24" t="s">
        <v>55</v>
      </c>
      <c r="I23" s="27" t="s">
        <v>56</v>
      </c>
      <c r="J23" s="14" t="s">
        <v>57</v>
      </c>
      <c r="K23" s="14" t="s">
        <v>58</v>
      </c>
      <c r="L23" s="14" t="s">
        <v>59</v>
      </c>
      <c r="M23" s="14" t="s">
        <v>11</v>
      </c>
      <c r="N23" s="14" t="s">
        <v>12</v>
      </c>
    </row>
    <row r="24" s="2" customFormat="1" ht="37.15" customHeight="1" spans="1:14">
      <c r="A24" s="17">
        <v>1</v>
      </c>
      <c r="B24" s="17" t="s">
        <v>60</v>
      </c>
      <c r="C24" s="17" t="s">
        <v>61</v>
      </c>
      <c r="D24" s="17" t="s">
        <v>15</v>
      </c>
      <c r="E24" s="17">
        <v>20101013301</v>
      </c>
      <c r="F24" s="17">
        <v>229</v>
      </c>
      <c r="G24" s="28">
        <f t="shared" ref="G24:G83" si="1">F24/3</f>
        <v>76.3333333333333</v>
      </c>
      <c r="H24" s="29">
        <f t="shared" ref="H24:H83" si="2">G24*0.3</f>
        <v>22.9</v>
      </c>
      <c r="I24" s="28">
        <v>69.3</v>
      </c>
      <c r="J24" s="28">
        <f t="shared" ref="J24:J83" si="3">I24*0.4</f>
        <v>27.72</v>
      </c>
      <c r="K24" s="28">
        <f t="shared" ref="K24:K83" si="4">H24+J24</f>
        <v>50.62</v>
      </c>
      <c r="L24" s="17">
        <v>1</v>
      </c>
      <c r="M24" s="17" t="s">
        <v>17</v>
      </c>
      <c r="N24" s="17" t="s">
        <v>62</v>
      </c>
    </row>
    <row r="25" s="2" customFormat="1" ht="37.15" customHeight="1" spans="1:14">
      <c r="A25" s="17">
        <v>2</v>
      </c>
      <c r="B25" s="17" t="s">
        <v>63</v>
      </c>
      <c r="C25" s="17" t="s">
        <v>64</v>
      </c>
      <c r="D25" s="17" t="s">
        <v>15</v>
      </c>
      <c r="E25" s="17">
        <v>20101013301</v>
      </c>
      <c r="F25" s="17">
        <v>184</v>
      </c>
      <c r="G25" s="28">
        <f t="shared" si="1"/>
        <v>61.3333333333333</v>
      </c>
      <c r="H25" s="29">
        <f t="shared" si="2"/>
        <v>18.4</v>
      </c>
      <c r="I25" s="28">
        <v>76.3</v>
      </c>
      <c r="J25" s="28">
        <f t="shared" si="3"/>
        <v>30.52</v>
      </c>
      <c r="K25" s="28">
        <f t="shared" si="4"/>
        <v>48.92</v>
      </c>
      <c r="L25" s="17">
        <v>2</v>
      </c>
      <c r="M25" s="17" t="s">
        <v>17</v>
      </c>
      <c r="N25" s="17" t="s">
        <v>62</v>
      </c>
    </row>
    <row r="26" s="2" customFormat="1" ht="37.15" customHeight="1" spans="1:14">
      <c r="A26" s="17">
        <v>3</v>
      </c>
      <c r="B26" s="17" t="s">
        <v>65</v>
      </c>
      <c r="C26" s="17" t="s">
        <v>66</v>
      </c>
      <c r="D26" s="17" t="s">
        <v>15</v>
      </c>
      <c r="E26" s="17">
        <v>20101013301</v>
      </c>
      <c r="F26" s="17">
        <v>215.5</v>
      </c>
      <c r="G26" s="28">
        <f t="shared" si="1"/>
        <v>71.8333333333333</v>
      </c>
      <c r="H26" s="29">
        <f t="shared" si="2"/>
        <v>21.55</v>
      </c>
      <c r="I26" s="28">
        <v>67.3</v>
      </c>
      <c r="J26" s="28">
        <f t="shared" si="3"/>
        <v>26.92</v>
      </c>
      <c r="K26" s="28">
        <f t="shared" si="4"/>
        <v>48.47</v>
      </c>
      <c r="L26" s="17">
        <v>3</v>
      </c>
      <c r="M26" s="17" t="s">
        <v>17</v>
      </c>
      <c r="N26" s="17" t="s">
        <v>62</v>
      </c>
    </row>
    <row r="27" s="2" customFormat="1" ht="37.15" customHeight="1" spans="1:14">
      <c r="A27" s="17">
        <v>4</v>
      </c>
      <c r="B27" s="17" t="s">
        <v>67</v>
      </c>
      <c r="C27" s="17" t="s">
        <v>68</v>
      </c>
      <c r="D27" s="17" t="s">
        <v>15</v>
      </c>
      <c r="E27" s="17">
        <v>20101013301</v>
      </c>
      <c r="F27" s="17">
        <v>202.5</v>
      </c>
      <c r="G27" s="28">
        <f t="shared" si="1"/>
        <v>67.5</v>
      </c>
      <c r="H27" s="29">
        <f t="shared" si="2"/>
        <v>20.25</v>
      </c>
      <c r="I27" s="28">
        <v>67.5</v>
      </c>
      <c r="J27" s="28">
        <f t="shared" si="3"/>
        <v>27</v>
      </c>
      <c r="K27" s="28">
        <f t="shared" si="4"/>
        <v>47.25</v>
      </c>
      <c r="L27" s="17">
        <v>4</v>
      </c>
      <c r="M27" s="17" t="s">
        <v>17</v>
      </c>
      <c r="N27" s="17" t="s">
        <v>62</v>
      </c>
    </row>
    <row r="28" s="2" customFormat="1" ht="37.15" customHeight="1" spans="1:14">
      <c r="A28" s="17">
        <v>5</v>
      </c>
      <c r="B28" s="17" t="s">
        <v>69</v>
      </c>
      <c r="C28" s="17" t="s">
        <v>70</v>
      </c>
      <c r="D28" s="17" t="s">
        <v>15</v>
      </c>
      <c r="E28" s="17">
        <v>20101013301</v>
      </c>
      <c r="F28" s="17">
        <v>202.5</v>
      </c>
      <c r="G28" s="28">
        <f t="shared" si="1"/>
        <v>67.5</v>
      </c>
      <c r="H28" s="29">
        <f t="shared" si="2"/>
        <v>20.25</v>
      </c>
      <c r="I28" s="28">
        <v>67.05</v>
      </c>
      <c r="J28" s="28">
        <f t="shared" si="3"/>
        <v>26.82</v>
      </c>
      <c r="K28" s="28">
        <f t="shared" si="4"/>
        <v>47.07</v>
      </c>
      <c r="L28" s="17">
        <v>5</v>
      </c>
      <c r="M28" s="17" t="s">
        <v>17</v>
      </c>
      <c r="N28" s="17" t="s">
        <v>62</v>
      </c>
    </row>
    <row r="29" s="2" customFormat="1" ht="37.15" customHeight="1" spans="1:14">
      <c r="A29" s="17">
        <v>6</v>
      </c>
      <c r="B29" s="17" t="s">
        <v>71</v>
      </c>
      <c r="C29" s="17" t="s">
        <v>72</v>
      </c>
      <c r="D29" s="17" t="s">
        <v>15</v>
      </c>
      <c r="E29" s="17">
        <v>20101013301</v>
      </c>
      <c r="F29" s="17">
        <v>191</v>
      </c>
      <c r="G29" s="28">
        <f t="shared" si="1"/>
        <v>63.6666666666667</v>
      </c>
      <c r="H29" s="29">
        <f t="shared" si="2"/>
        <v>19.1</v>
      </c>
      <c r="I29" s="28">
        <v>68.9</v>
      </c>
      <c r="J29" s="28">
        <f t="shared" si="3"/>
        <v>27.56</v>
      </c>
      <c r="K29" s="28">
        <f t="shared" si="4"/>
        <v>46.66</v>
      </c>
      <c r="L29" s="17">
        <v>6</v>
      </c>
      <c r="M29" s="17" t="s">
        <v>17</v>
      </c>
      <c r="N29" s="17" t="s">
        <v>62</v>
      </c>
    </row>
    <row r="30" s="2" customFormat="1" ht="37.15" customHeight="1" spans="1:14">
      <c r="A30" s="17">
        <v>7</v>
      </c>
      <c r="B30" s="18" t="s">
        <v>73</v>
      </c>
      <c r="C30" s="19" t="s">
        <v>74</v>
      </c>
      <c r="D30" s="19" t="s">
        <v>15</v>
      </c>
      <c r="E30" s="18">
        <v>20101013301</v>
      </c>
      <c r="F30" s="18">
        <v>208.5</v>
      </c>
      <c r="G30" s="30">
        <f t="shared" si="1"/>
        <v>69.5</v>
      </c>
      <c r="H30" s="31">
        <f t="shared" si="2"/>
        <v>20.85</v>
      </c>
      <c r="I30" s="36">
        <v>63.4</v>
      </c>
      <c r="J30" s="36">
        <f t="shared" si="3"/>
        <v>25.36</v>
      </c>
      <c r="K30" s="36">
        <f t="shared" si="4"/>
        <v>46.21</v>
      </c>
      <c r="L30" s="37">
        <v>7</v>
      </c>
      <c r="M30" s="37" t="s">
        <v>75</v>
      </c>
      <c r="N30" s="37" t="s">
        <v>62</v>
      </c>
    </row>
    <row r="31" s="2" customFormat="1" ht="37.15" customHeight="1" spans="1:14">
      <c r="A31" s="17">
        <v>8</v>
      </c>
      <c r="B31" s="18" t="s">
        <v>76</v>
      </c>
      <c r="C31" s="19" t="s">
        <v>77</v>
      </c>
      <c r="D31" s="19" t="s">
        <v>15</v>
      </c>
      <c r="E31" s="18">
        <v>20101013301</v>
      </c>
      <c r="F31" s="18">
        <v>218</v>
      </c>
      <c r="G31" s="30">
        <f t="shared" si="1"/>
        <v>72.6666666666667</v>
      </c>
      <c r="H31" s="31">
        <f t="shared" si="2"/>
        <v>21.8</v>
      </c>
      <c r="I31" s="36">
        <v>60.25</v>
      </c>
      <c r="J31" s="36">
        <f t="shared" si="3"/>
        <v>24.1</v>
      </c>
      <c r="K31" s="36">
        <f t="shared" si="4"/>
        <v>45.9</v>
      </c>
      <c r="L31" s="37">
        <v>8</v>
      </c>
      <c r="M31" s="37" t="s">
        <v>75</v>
      </c>
      <c r="N31" s="37" t="s">
        <v>62</v>
      </c>
    </row>
    <row r="32" s="2" customFormat="1" ht="37.15" customHeight="1" spans="1:14">
      <c r="A32" s="17">
        <v>9</v>
      </c>
      <c r="B32" s="18" t="s">
        <v>78</v>
      </c>
      <c r="C32" s="19" t="s">
        <v>79</v>
      </c>
      <c r="D32" s="19" t="s">
        <v>15</v>
      </c>
      <c r="E32" s="18">
        <v>20101013301</v>
      </c>
      <c r="F32" s="18">
        <v>190</v>
      </c>
      <c r="G32" s="30">
        <f t="shared" si="1"/>
        <v>63.3333333333333</v>
      </c>
      <c r="H32" s="31">
        <f t="shared" si="2"/>
        <v>19</v>
      </c>
      <c r="I32" s="36">
        <v>66</v>
      </c>
      <c r="J32" s="36">
        <f t="shared" si="3"/>
        <v>26.4</v>
      </c>
      <c r="K32" s="36">
        <f t="shared" si="4"/>
        <v>45.4</v>
      </c>
      <c r="L32" s="37">
        <v>9</v>
      </c>
      <c r="M32" s="37" t="s">
        <v>75</v>
      </c>
      <c r="N32" s="37" t="s">
        <v>62</v>
      </c>
    </row>
    <row r="33" s="2" customFormat="1" ht="43" customHeight="1" spans="1:14">
      <c r="A33" s="17">
        <v>10</v>
      </c>
      <c r="B33" s="18" t="s">
        <v>80</v>
      </c>
      <c r="C33" s="19" t="s">
        <v>81</v>
      </c>
      <c r="D33" s="19" t="s">
        <v>15</v>
      </c>
      <c r="E33" s="18">
        <v>20101013301</v>
      </c>
      <c r="F33" s="18">
        <v>191.5</v>
      </c>
      <c r="G33" s="30">
        <f t="shared" si="1"/>
        <v>63.8333333333333</v>
      </c>
      <c r="H33" s="31">
        <f t="shared" si="2"/>
        <v>19.15</v>
      </c>
      <c r="I33" s="36">
        <v>65.2</v>
      </c>
      <c r="J33" s="36">
        <f t="shared" si="3"/>
        <v>26.08</v>
      </c>
      <c r="K33" s="36">
        <f t="shared" si="4"/>
        <v>45.23</v>
      </c>
      <c r="L33" s="37">
        <v>10</v>
      </c>
      <c r="M33" s="37" t="s">
        <v>75</v>
      </c>
      <c r="N33" s="37" t="s">
        <v>62</v>
      </c>
    </row>
    <row r="34" ht="42" customHeight="1" spans="1:14">
      <c r="A34" s="17">
        <v>11</v>
      </c>
      <c r="B34" s="18" t="s">
        <v>82</v>
      </c>
      <c r="C34" s="19" t="s">
        <v>83</v>
      </c>
      <c r="D34" s="19" t="s">
        <v>15</v>
      </c>
      <c r="E34" s="18">
        <v>20101013301</v>
      </c>
      <c r="F34" s="18">
        <v>200.5</v>
      </c>
      <c r="G34" s="30">
        <f t="shared" si="1"/>
        <v>66.8333333333333</v>
      </c>
      <c r="H34" s="31">
        <f t="shared" si="2"/>
        <v>20.05</v>
      </c>
      <c r="I34" s="36">
        <v>62.9</v>
      </c>
      <c r="J34" s="36">
        <f t="shared" si="3"/>
        <v>25.16</v>
      </c>
      <c r="K34" s="36">
        <f t="shared" si="4"/>
        <v>45.21</v>
      </c>
      <c r="L34" s="37">
        <v>11</v>
      </c>
      <c r="M34" s="37" t="s">
        <v>75</v>
      </c>
      <c r="N34" s="37" t="s">
        <v>62</v>
      </c>
    </row>
    <row r="35" ht="44" customHeight="1" spans="1:14">
      <c r="A35" s="17">
        <v>12</v>
      </c>
      <c r="B35" s="18" t="s">
        <v>84</v>
      </c>
      <c r="C35" s="19" t="s">
        <v>85</v>
      </c>
      <c r="D35" s="19" t="s">
        <v>15</v>
      </c>
      <c r="E35" s="18">
        <v>20101013301</v>
      </c>
      <c r="F35" s="18">
        <v>182</v>
      </c>
      <c r="G35" s="30">
        <f t="shared" si="1"/>
        <v>60.6666666666667</v>
      </c>
      <c r="H35" s="31">
        <f t="shared" si="2"/>
        <v>18.2</v>
      </c>
      <c r="I35" s="36">
        <v>67.25</v>
      </c>
      <c r="J35" s="36">
        <f t="shared" si="3"/>
        <v>26.9</v>
      </c>
      <c r="K35" s="36">
        <f t="shared" si="4"/>
        <v>45.1</v>
      </c>
      <c r="L35" s="37">
        <v>12</v>
      </c>
      <c r="M35" s="37" t="s">
        <v>75</v>
      </c>
      <c r="N35" s="37" t="s">
        <v>62</v>
      </c>
    </row>
    <row r="36" ht="37.15" customHeight="1" spans="1:14">
      <c r="A36" s="17">
        <v>13</v>
      </c>
      <c r="B36" s="18" t="s">
        <v>86</v>
      </c>
      <c r="C36" s="19" t="s">
        <v>87</v>
      </c>
      <c r="D36" s="19" t="s">
        <v>15</v>
      </c>
      <c r="E36" s="18">
        <v>20101013301</v>
      </c>
      <c r="F36" s="18">
        <v>188</v>
      </c>
      <c r="G36" s="30">
        <f t="shared" si="1"/>
        <v>62.6666666666667</v>
      </c>
      <c r="H36" s="31">
        <f t="shared" si="2"/>
        <v>18.8</v>
      </c>
      <c r="I36" s="36">
        <v>64.85</v>
      </c>
      <c r="J36" s="36">
        <f t="shared" si="3"/>
        <v>25.94</v>
      </c>
      <c r="K36" s="36">
        <f t="shared" si="4"/>
        <v>44.74</v>
      </c>
      <c r="L36" s="37">
        <v>13</v>
      </c>
      <c r="M36" s="37" t="s">
        <v>75</v>
      </c>
      <c r="N36" s="37" t="s">
        <v>62</v>
      </c>
    </row>
    <row r="37" ht="37.15" customHeight="1" spans="1:14">
      <c r="A37" s="17">
        <v>14</v>
      </c>
      <c r="B37" s="18" t="s">
        <v>88</v>
      </c>
      <c r="C37" s="19" t="s">
        <v>89</v>
      </c>
      <c r="D37" s="19" t="s">
        <v>15</v>
      </c>
      <c r="E37" s="18">
        <v>20101013301</v>
      </c>
      <c r="F37" s="18">
        <v>187.5</v>
      </c>
      <c r="G37" s="30">
        <f t="shared" si="1"/>
        <v>62.5</v>
      </c>
      <c r="H37" s="31">
        <f t="shared" si="2"/>
        <v>18.75</v>
      </c>
      <c r="I37" s="36">
        <v>63.3</v>
      </c>
      <c r="J37" s="36">
        <f t="shared" si="3"/>
        <v>25.32</v>
      </c>
      <c r="K37" s="36">
        <f t="shared" si="4"/>
        <v>44.07</v>
      </c>
      <c r="L37" s="37">
        <v>14</v>
      </c>
      <c r="M37" s="37" t="s">
        <v>75</v>
      </c>
      <c r="N37" s="37" t="s">
        <v>62</v>
      </c>
    </row>
    <row r="38" ht="37.15" customHeight="1" spans="1:14">
      <c r="A38" s="17">
        <v>15</v>
      </c>
      <c r="B38" s="18" t="s">
        <v>90</v>
      </c>
      <c r="C38" s="19" t="s">
        <v>91</v>
      </c>
      <c r="D38" s="19" t="s">
        <v>15</v>
      </c>
      <c r="E38" s="18">
        <v>20101013301</v>
      </c>
      <c r="F38" s="18">
        <v>191.5</v>
      </c>
      <c r="G38" s="30">
        <f t="shared" si="1"/>
        <v>63.8333333333333</v>
      </c>
      <c r="H38" s="31">
        <f t="shared" si="2"/>
        <v>19.15</v>
      </c>
      <c r="I38" s="36">
        <v>60</v>
      </c>
      <c r="J38" s="36">
        <f t="shared" si="3"/>
        <v>24</v>
      </c>
      <c r="K38" s="36">
        <f t="shared" si="4"/>
        <v>43.15</v>
      </c>
      <c r="L38" s="37">
        <v>15</v>
      </c>
      <c r="M38" s="37" t="s">
        <v>75</v>
      </c>
      <c r="N38" s="37" t="s">
        <v>62</v>
      </c>
    </row>
    <row r="39" ht="37.15" customHeight="1" spans="1:14">
      <c r="A39" s="17">
        <v>16</v>
      </c>
      <c r="B39" s="18" t="s">
        <v>92</v>
      </c>
      <c r="C39" s="19" t="s">
        <v>93</v>
      </c>
      <c r="D39" s="19" t="s">
        <v>15</v>
      </c>
      <c r="E39" s="18">
        <v>20101013301</v>
      </c>
      <c r="F39" s="18">
        <v>184</v>
      </c>
      <c r="G39" s="30">
        <f t="shared" si="1"/>
        <v>61.3333333333333</v>
      </c>
      <c r="H39" s="31">
        <f t="shared" si="2"/>
        <v>18.4</v>
      </c>
      <c r="I39" s="36">
        <v>61.7</v>
      </c>
      <c r="J39" s="36">
        <f t="shared" si="3"/>
        <v>24.68</v>
      </c>
      <c r="K39" s="36">
        <f t="shared" si="4"/>
        <v>43.08</v>
      </c>
      <c r="L39" s="37">
        <v>16</v>
      </c>
      <c r="M39" s="37" t="s">
        <v>75</v>
      </c>
      <c r="N39" s="37" t="s">
        <v>62</v>
      </c>
    </row>
    <row r="40" ht="37.15" customHeight="1" spans="1:14">
      <c r="A40" s="17">
        <v>17</v>
      </c>
      <c r="B40" s="18" t="s">
        <v>94</v>
      </c>
      <c r="C40" s="19" t="s">
        <v>95</v>
      </c>
      <c r="D40" s="19" t="s">
        <v>15</v>
      </c>
      <c r="E40" s="18">
        <v>20101013301</v>
      </c>
      <c r="F40" s="18">
        <v>186.5</v>
      </c>
      <c r="G40" s="30">
        <f t="shared" si="1"/>
        <v>62.1666666666667</v>
      </c>
      <c r="H40" s="31">
        <f t="shared" si="2"/>
        <v>18.65</v>
      </c>
      <c r="I40" s="36">
        <v>56.8</v>
      </c>
      <c r="J40" s="36">
        <f t="shared" si="3"/>
        <v>22.72</v>
      </c>
      <c r="K40" s="36">
        <f t="shared" si="4"/>
        <v>41.37</v>
      </c>
      <c r="L40" s="37">
        <v>17</v>
      </c>
      <c r="M40" s="37" t="s">
        <v>75</v>
      </c>
      <c r="N40" s="37" t="s">
        <v>62</v>
      </c>
    </row>
    <row r="41" ht="37.15" customHeight="1" spans="1:14">
      <c r="A41" s="17">
        <v>18</v>
      </c>
      <c r="B41" s="18" t="s">
        <v>96</v>
      </c>
      <c r="C41" s="19" t="s">
        <v>97</v>
      </c>
      <c r="D41" s="19" t="s">
        <v>15</v>
      </c>
      <c r="E41" s="18">
        <v>20101013301</v>
      </c>
      <c r="F41" s="18">
        <v>192</v>
      </c>
      <c r="G41" s="30">
        <f t="shared" si="1"/>
        <v>64</v>
      </c>
      <c r="H41" s="31">
        <f t="shared" si="2"/>
        <v>19.2</v>
      </c>
      <c r="I41" s="36">
        <v>54.95</v>
      </c>
      <c r="J41" s="36">
        <f t="shared" si="3"/>
        <v>21.98</v>
      </c>
      <c r="K41" s="36">
        <f t="shared" si="4"/>
        <v>41.18</v>
      </c>
      <c r="L41" s="37">
        <v>18</v>
      </c>
      <c r="M41" s="37" t="s">
        <v>75</v>
      </c>
      <c r="N41" s="37" t="s">
        <v>62</v>
      </c>
    </row>
    <row r="42" ht="37.15" customHeight="1" spans="1:14">
      <c r="A42" s="17">
        <v>19</v>
      </c>
      <c r="B42" s="18" t="s">
        <v>98</v>
      </c>
      <c r="C42" s="19" t="s">
        <v>99</v>
      </c>
      <c r="D42" s="19" t="s">
        <v>15</v>
      </c>
      <c r="E42" s="18">
        <v>20101013301</v>
      </c>
      <c r="F42" s="18">
        <v>182</v>
      </c>
      <c r="G42" s="30">
        <f t="shared" si="1"/>
        <v>60.6666666666667</v>
      </c>
      <c r="H42" s="31">
        <f t="shared" si="2"/>
        <v>18.2</v>
      </c>
      <c r="I42" s="36">
        <v>55.1</v>
      </c>
      <c r="J42" s="36">
        <f t="shared" si="3"/>
        <v>22.04</v>
      </c>
      <c r="K42" s="36">
        <f t="shared" si="4"/>
        <v>40.24</v>
      </c>
      <c r="L42" s="37">
        <v>19</v>
      </c>
      <c r="M42" s="37" t="s">
        <v>75</v>
      </c>
      <c r="N42" s="37" t="s">
        <v>62</v>
      </c>
    </row>
    <row r="43" ht="37.15" customHeight="1" spans="1:14">
      <c r="A43" s="17">
        <v>20</v>
      </c>
      <c r="B43" s="18" t="s">
        <v>100</v>
      </c>
      <c r="C43" s="19" t="s">
        <v>101</v>
      </c>
      <c r="D43" s="19" t="s">
        <v>15</v>
      </c>
      <c r="E43" s="18">
        <v>20101013301</v>
      </c>
      <c r="F43" s="18">
        <v>194.5</v>
      </c>
      <c r="G43" s="30">
        <f t="shared" si="1"/>
        <v>64.8333333333333</v>
      </c>
      <c r="H43" s="31">
        <f t="shared" si="2"/>
        <v>19.45</v>
      </c>
      <c r="I43" s="36">
        <v>0</v>
      </c>
      <c r="J43" s="36">
        <f t="shared" si="3"/>
        <v>0</v>
      </c>
      <c r="K43" s="36">
        <f t="shared" si="4"/>
        <v>19.45</v>
      </c>
      <c r="L43" s="37">
        <v>20</v>
      </c>
      <c r="M43" s="37" t="s">
        <v>75</v>
      </c>
      <c r="N43" s="40" t="s">
        <v>102</v>
      </c>
    </row>
    <row r="44" ht="37.15" customHeight="1" spans="1:14">
      <c r="A44" s="17">
        <v>21</v>
      </c>
      <c r="B44" s="18" t="s">
        <v>103</v>
      </c>
      <c r="C44" s="19" t="s">
        <v>104</v>
      </c>
      <c r="D44" s="19" t="s">
        <v>15</v>
      </c>
      <c r="E44" s="18">
        <v>20101013301</v>
      </c>
      <c r="F44" s="18">
        <v>191.5</v>
      </c>
      <c r="G44" s="30">
        <f t="shared" si="1"/>
        <v>63.8333333333333</v>
      </c>
      <c r="H44" s="31">
        <f t="shared" si="2"/>
        <v>19.15</v>
      </c>
      <c r="I44" s="36">
        <v>0</v>
      </c>
      <c r="J44" s="36">
        <f t="shared" si="3"/>
        <v>0</v>
      </c>
      <c r="K44" s="36">
        <f t="shared" si="4"/>
        <v>19.15</v>
      </c>
      <c r="L44" s="37">
        <v>21</v>
      </c>
      <c r="M44" s="37" t="s">
        <v>75</v>
      </c>
      <c r="N44" s="40" t="s">
        <v>102</v>
      </c>
    </row>
    <row r="45" ht="37.15" customHeight="1" spans="1:14">
      <c r="A45" s="17">
        <v>22</v>
      </c>
      <c r="B45" s="17" t="s">
        <v>105</v>
      </c>
      <c r="C45" s="20" t="s">
        <v>106</v>
      </c>
      <c r="D45" s="20" t="s">
        <v>15</v>
      </c>
      <c r="E45" s="17">
        <v>20101013303</v>
      </c>
      <c r="F45" s="17">
        <v>203.5</v>
      </c>
      <c r="G45" s="28">
        <f t="shared" si="1"/>
        <v>67.8333333333333</v>
      </c>
      <c r="H45" s="29">
        <f t="shared" si="2"/>
        <v>20.35</v>
      </c>
      <c r="I45" s="38">
        <v>79.8</v>
      </c>
      <c r="J45" s="38">
        <f t="shared" si="3"/>
        <v>31.92</v>
      </c>
      <c r="K45" s="38">
        <f t="shared" si="4"/>
        <v>52.27</v>
      </c>
      <c r="L45" s="39">
        <v>1</v>
      </c>
      <c r="M45" s="39" t="s">
        <v>17</v>
      </c>
      <c r="N45" s="39" t="s">
        <v>62</v>
      </c>
    </row>
    <row r="46" ht="37.15" customHeight="1" spans="1:14">
      <c r="A46" s="17">
        <v>23</v>
      </c>
      <c r="B46" s="17" t="s">
        <v>107</v>
      </c>
      <c r="C46" s="20" t="s">
        <v>108</v>
      </c>
      <c r="D46" s="20" t="s">
        <v>15</v>
      </c>
      <c r="E46" s="17">
        <v>20101013303</v>
      </c>
      <c r="F46" s="17">
        <v>210</v>
      </c>
      <c r="G46" s="28">
        <f t="shared" si="1"/>
        <v>70</v>
      </c>
      <c r="H46" s="29">
        <f t="shared" si="2"/>
        <v>21</v>
      </c>
      <c r="I46" s="38">
        <v>69.55</v>
      </c>
      <c r="J46" s="38">
        <f t="shared" si="3"/>
        <v>27.82</v>
      </c>
      <c r="K46" s="38">
        <f t="shared" si="4"/>
        <v>48.82</v>
      </c>
      <c r="L46" s="39">
        <v>2</v>
      </c>
      <c r="M46" s="39" t="s">
        <v>17</v>
      </c>
      <c r="N46" s="39" t="s">
        <v>62</v>
      </c>
    </row>
    <row r="47" ht="37.15" customHeight="1" spans="1:14">
      <c r="A47" s="17">
        <v>24</v>
      </c>
      <c r="B47" s="17" t="s">
        <v>109</v>
      </c>
      <c r="C47" s="20" t="s">
        <v>110</v>
      </c>
      <c r="D47" s="20" t="s">
        <v>15</v>
      </c>
      <c r="E47" s="17">
        <v>20101013303</v>
      </c>
      <c r="F47" s="17">
        <v>177.5</v>
      </c>
      <c r="G47" s="28">
        <f t="shared" si="1"/>
        <v>59.1666666666667</v>
      </c>
      <c r="H47" s="29">
        <f t="shared" si="2"/>
        <v>17.75</v>
      </c>
      <c r="I47" s="38">
        <v>73.8</v>
      </c>
      <c r="J47" s="38">
        <f t="shared" si="3"/>
        <v>29.52</v>
      </c>
      <c r="K47" s="38">
        <f t="shared" si="4"/>
        <v>47.27</v>
      </c>
      <c r="L47" s="39">
        <v>3</v>
      </c>
      <c r="M47" s="39" t="s">
        <v>17</v>
      </c>
      <c r="N47" s="39" t="s">
        <v>62</v>
      </c>
    </row>
    <row r="48" ht="37.15" customHeight="1" spans="1:14">
      <c r="A48" s="17">
        <v>25</v>
      </c>
      <c r="B48" s="18" t="s">
        <v>111</v>
      </c>
      <c r="C48" s="19" t="s">
        <v>112</v>
      </c>
      <c r="D48" s="19" t="s">
        <v>15</v>
      </c>
      <c r="E48" s="18">
        <v>20101013303</v>
      </c>
      <c r="F48" s="18">
        <v>162</v>
      </c>
      <c r="G48" s="30">
        <f t="shared" si="1"/>
        <v>54</v>
      </c>
      <c r="H48" s="31">
        <f t="shared" si="2"/>
        <v>16.2</v>
      </c>
      <c r="I48" s="36">
        <v>68.75</v>
      </c>
      <c r="J48" s="36">
        <f t="shared" si="3"/>
        <v>27.5</v>
      </c>
      <c r="K48" s="36">
        <f t="shared" si="4"/>
        <v>43.7</v>
      </c>
      <c r="L48" s="37">
        <v>4</v>
      </c>
      <c r="M48" s="37" t="s">
        <v>75</v>
      </c>
      <c r="N48" s="37" t="s">
        <v>62</v>
      </c>
    </row>
    <row r="49" ht="37.15" customHeight="1" spans="1:14">
      <c r="A49" s="17">
        <v>26</v>
      </c>
      <c r="B49" s="18" t="s">
        <v>113</v>
      </c>
      <c r="C49" s="19" t="s">
        <v>114</v>
      </c>
      <c r="D49" s="19" t="s">
        <v>15</v>
      </c>
      <c r="E49" s="18">
        <v>20101013303</v>
      </c>
      <c r="F49" s="18">
        <v>185</v>
      </c>
      <c r="G49" s="30">
        <f t="shared" si="1"/>
        <v>61.6666666666667</v>
      </c>
      <c r="H49" s="31">
        <f t="shared" si="2"/>
        <v>18.5</v>
      </c>
      <c r="I49" s="36">
        <v>62.95</v>
      </c>
      <c r="J49" s="36">
        <f t="shared" si="3"/>
        <v>25.18</v>
      </c>
      <c r="K49" s="36">
        <f t="shared" si="4"/>
        <v>43.68</v>
      </c>
      <c r="L49" s="37">
        <v>5</v>
      </c>
      <c r="M49" s="37" t="s">
        <v>75</v>
      </c>
      <c r="N49" s="37" t="s">
        <v>62</v>
      </c>
    </row>
    <row r="50" ht="37.15" customHeight="1" spans="1:14">
      <c r="A50" s="17">
        <v>27</v>
      </c>
      <c r="B50" s="18" t="s">
        <v>115</v>
      </c>
      <c r="C50" s="19" t="s">
        <v>116</v>
      </c>
      <c r="D50" s="19" t="s">
        <v>15</v>
      </c>
      <c r="E50" s="18">
        <v>20101013303</v>
      </c>
      <c r="F50" s="18">
        <v>185.5</v>
      </c>
      <c r="G50" s="30">
        <f t="shared" si="1"/>
        <v>61.8333333333333</v>
      </c>
      <c r="H50" s="31">
        <f t="shared" si="2"/>
        <v>18.55</v>
      </c>
      <c r="I50" s="36">
        <v>62.45</v>
      </c>
      <c r="J50" s="36">
        <f t="shared" si="3"/>
        <v>24.98</v>
      </c>
      <c r="K50" s="36">
        <f t="shared" si="4"/>
        <v>43.53</v>
      </c>
      <c r="L50" s="37">
        <v>6</v>
      </c>
      <c r="M50" s="37" t="s">
        <v>75</v>
      </c>
      <c r="N50" s="37" t="s">
        <v>62</v>
      </c>
    </row>
    <row r="51" ht="37.15" customHeight="1" spans="1:14">
      <c r="A51" s="17">
        <v>28</v>
      </c>
      <c r="B51" s="18" t="s">
        <v>117</v>
      </c>
      <c r="C51" s="19" t="s">
        <v>118</v>
      </c>
      <c r="D51" s="19" t="s">
        <v>15</v>
      </c>
      <c r="E51" s="18">
        <v>20101013303</v>
      </c>
      <c r="F51" s="18">
        <v>174</v>
      </c>
      <c r="G51" s="30">
        <f t="shared" si="1"/>
        <v>58</v>
      </c>
      <c r="H51" s="31">
        <f t="shared" si="2"/>
        <v>17.4</v>
      </c>
      <c r="I51" s="36">
        <v>62.85</v>
      </c>
      <c r="J51" s="36">
        <f t="shared" si="3"/>
        <v>25.14</v>
      </c>
      <c r="K51" s="36">
        <f t="shared" si="4"/>
        <v>42.54</v>
      </c>
      <c r="L51" s="37">
        <v>7</v>
      </c>
      <c r="M51" s="37" t="s">
        <v>75</v>
      </c>
      <c r="N51" s="37" t="s">
        <v>62</v>
      </c>
    </row>
    <row r="52" ht="37.15" customHeight="1" spans="1:14">
      <c r="A52" s="17">
        <v>29</v>
      </c>
      <c r="B52" s="18" t="s">
        <v>119</v>
      </c>
      <c r="C52" s="19" t="s">
        <v>120</v>
      </c>
      <c r="D52" s="19" t="s">
        <v>15</v>
      </c>
      <c r="E52" s="18">
        <v>20101013303</v>
      </c>
      <c r="F52" s="18">
        <v>145</v>
      </c>
      <c r="G52" s="30">
        <f t="shared" si="1"/>
        <v>48.3333333333333</v>
      </c>
      <c r="H52" s="31">
        <f t="shared" si="2"/>
        <v>14.5</v>
      </c>
      <c r="I52" s="36">
        <v>62.45</v>
      </c>
      <c r="J52" s="36">
        <f t="shared" si="3"/>
        <v>24.98</v>
      </c>
      <c r="K52" s="36">
        <f t="shared" si="4"/>
        <v>39.48</v>
      </c>
      <c r="L52" s="37">
        <v>8</v>
      </c>
      <c r="M52" s="37" t="s">
        <v>75</v>
      </c>
      <c r="N52" s="37" t="s">
        <v>62</v>
      </c>
    </row>
    <row r="53" ht="45" customHeight="1" spans="1:14">
      <c r="A53" s="17">
        <v>30</v>
      </c>
      <c r="B53" s="18" t="s">
        <v>121</v>
      </c>
      <c r="C53" s="19" t="s">
        <v>122</v>
      </c>
      <c r="D53" s="19" t="s">
        <v>15</v>
      </c>
      <c r="E53" s="18">
        <v>20101013303</v>
      </c>
      <c r="F53" s="18">
        <v>199.5</v>
      </c>
      <c r="G53" s="30">
        <f t="shared" si="1"/>
        <v>66.5</v>
      </c>
      <c r="H53" s="31">
        <f t="shared" si="2"/>
        <v>19.95</v>
      </c>
      <c r="I53" s="36">
        <v>0</v>
      </c>
      <c r="J53" s="36">
        <f t="shared" si="3"/>
        <v>0</v>
      </c>
      <c r="K53" s="36">
        <f t="shared" si="4"/>
        <v>19.95</v>
      </c>
      <c r="L53" s="37">
        <v>9</v>
      </c>
      <c r="M53" s="37" t="s">
        <v>75</v>
      </c>
      <c r="N53" s="40" t="s">
        <v>102</v>
      </c>
    </row>
    <row r="54" ht="37.15" customHeight="1" spans="1:14">
      <c r="A54" s="17">
        <v>31</v>
      </c>
      <c r="B54" s="18" t="s">
        <v>123</v>
      </c>
      <c r="C54" s="19" t="s">
        <v>124</v>
      </c>
      <c r="D54" s="19" t="s">
        <v>15</v>
      </c>
      <c r="E54" s="18">
        <v>20101013303</v>
      </c>
      <c r="F54" s="18">
        <v>155.5</v>
      </c>
      <c r="G54" s="30">
        <f t="shared" si="1"/>
        <v>51.8333333333333</v>
      </c>
      <c r="H54" s="31">
        <f t="shared" si="2"/>
        <v>15.55</v>
      </c>
      <c r="I54" s="36">
        <v>0</v>
      </c>
      <c r="J54" s="36">
        <f t="shared" si="3"/>
        <v>0</v>
      </c>
      <c r="K54" s="36">
        <f t="shared" si="4"/>
        <v>15.55</v>
      </c>
      <c r="L54" s="37">
        <v>10</v>
      </c>
      <c r="M54" s="37" t="s">
        <v>75</v>
      </c>
      <c r="N54" s="40" t="s">
        <v>102</v>
      </c>
    </row>
    <row r="55" ht="37.15" customHeight="1" spans="1:14">
      <c r="A55" s="17">
        <v>32</v>
      </c>
      <c r="B55" s="20" t="s">
        <v>125</v>
      </c>
      <c r="C55" s="20" t="s">
        <v>126</v>
      </c>
      <c r="D55" s="20" t="s">
        <v>127</v>
      </c>
      <c r="E55" s="17">
        <v>20101013501</v>
      </c>
      <c r="F55" s="20">
        <v>196.5</v>
      </c>
      <c r="G55" s="28">
        <f t="shared" si="1"/>
        <v>65.5</v>
      </c>
      <c r="H55" s="29">
        <f t="shared" si="2"/>
        <v>19.65</v>
      </c>
      <c r="I55" s="38">
        <v>73.85</v>
      </c>
      <c r="J55" s="38">
        <f t="shared" si="3"/>
        <v>29.54</v>
      </c>
      <c r="K55" s="38">
        <f t="shared" si="4"/>
        <v>49.19</v>
      </c>
      <c r="L55" s="39">
        <v>1</v>
      </c>
      <c r="M55" s="39" t="s">
        <v>17</v>
      </c>
      <c r="N55" s="39" t="s">
        <v>62</v>
      </c>
    </row>
    <row r="56" ht="37.15" customHeight="1" spans="1:14">
      <c r="A56" s="17">
        <v>33</v>
      </c>
      <c r="B56" s="20" t="s">
        <v>128</v>
      </c>
      <c r="C56" s="20" t="s">
        <v>129</v>
      </c>
      <c r="D56" s="20" t="s">
        <v>127</v>
      </c>
      <c r="E56" s="17">
        <v>20101013501</v>
      </c>
      <c r="F56" s="20">
        <v>179</v>
      </c>
      <c r="G56" s="28">
        <f t="shared" si="1"/>
        <v>59.6666666666667</v>
      </c>
      <c r="H56" s="29">
        <f t="shared" si="2"/>
        <v>17.9</v>
      </c>
      <c r="I56" s="38">
        <v>77.7</v>
      </c>
      <c r="J56" s="38">
        <f t="shared" si="3"/>
        <v>31.08</v>
      </c>
      <c r="K56" s="38">
        <f t="shared" si="4"/>
        <v>48.98</v>
      </c>
      <c r="L56" s="39">
        <v>2</v>
      </c>
      <c r="M56" s="39" t="s">
        <v>17</v>
      </c>
      <c r="N56" s="39" t="s">
        <v>62</v>
      </c>
    </row>
    <row r="57" ht="37.15" customHeight="1" spans="1:14">
      <c r="A57" s="17">
        <v>34</v>
      </c>
      <c r="B57" s="20" t="s">
        <v>130</v>
      </c>
      <c r="C57" s="20" t="s">
        <v>131</v>
      </c>
      <c r="D57" s="20" t="s">
        <v>127</v>
      </c>
      <c r="E57" s="17">
        <v>20101013501</v>
      </c>
      <c r="F57" s="20">
        <v>195</v>
      </c>
      <c r="G57" s="28">
        <f t="shared" si="1"/>
        <v>65</v>
      </c>
      <c r="H57" s="29">
        <f t="shared" si="2"/>
        <v>19.5</v>
      </c>
      <c r="I57" s="38">
        <v>66</v>
      </c>
      <c r="J57" s="38">
        <f t="shared" si="3"/>
        <v>26.4</v>
      </c>
      <c r="K57" s="38">
        <f t="shared" si="4"/>
        <v>45.9</v>
      </c>
      <c r="L57" s="39">
        <v>3</v>
      </c>
      <c r="M57" s="39" t="s">
        <v>17</v>
      </c>
      <c r="N57" s="39" t="s">
        <v>62</v>
      </c>
    </row>
    <row r="58" ht="37.15" customHeight="1" spans="1:14">
      <c r="A58" s="17">
        <v>35</v>
      </c>
      <c r="B58" s="19" t="s">
        <v>132</v>
      </c>
      <c r="C58" s="19" t="s">
        <v>133</v>
      </c>
      <c r="D58" s="19" t="s">
        <v>127</v>
      </c>
      <c r="E58" s="18">
        <v>20101013501</v>
      </c>
      <c r="F58" s="19">
        <v>161</v>
      </c>
      <c r="G58" s="30">
        <f t="shared" si="1"/>
        <v>53.6666666666667</v>
      </c>
      <c r="H58" s="31">
        <f t="shared" si="2"/>
        <v>16.1</v>
      </c>
      <c r="I58" s="36">
        <v>0</v>
      </c>
      <c r="J58" s="36">
        <f t="shared" si="3"/>
        <v>0</v>
      </c>
      <c r="K58" s="36">
        <f t="shared" si="4"/>
        <v>16.1</v>
      </c>
      <c r="L58" s="37">
        <v>4</v>
      </c>
      <c r="M58" s="37" t="s">
        <v>75</v>
      </c>
      <c r="N58" s="40" t="s">
        <v>102</v>
      </c>
    </row>
    <row r="59" ht="37.15" customHeight="1" spans="1:14">
      <c r="A59" s="17">
        <v>36</v>
      </c>
      <c r="B59" s="19" t="s">
        <v>134</v>
      </c>
      <c r="C59" s="19" t="s">
        <v>135</v>
      </c>
      <c r="D59" s="19" t="s">
        <v>127</v>
      </c>
      <c r="E59" s="18">
        <v>20101013501</v>
      </c>
      <c r="F59" s="19">
        <v>156.5</v>
      </c>
      <c r="G59" s="30">
        <f t="shared" si="1"/>
        <v>52.1666666666667</v>
      </c>
      <c r="H59" s="31">
        <f t="shared" si="2"/>
        <v>15.65</v>
      </c>
      <c r="I59" s="36">
        <v>0</v>
      </c>
      <c r="J59" s="36">
        <f t="shared" si="3"/>
        <v>0</v>
      </c>
      <c r="K59" s="36">
        <f t="shared" si="4"/>
        <v>15.65</v>
      </c>
      <c r="L59" s="37">
        <v>5</v>
      </c>
      <c r="M59" s="37" t="s">
        <v>75</v>
      </c>
      <c r="N59" s="40" t="s">
        <v>102</v>
      </c>
    </row>
    <row r="60" ht="37.15" customHeight="1" spans="1:14">
      <c r="A60" s="17">
        <v>37</v>
      </c>
      <c r="B60" s="19" t="s">
        <v>136</v>
      </c>
      <c r="C60" s="19" t="s">
        <v>137</v>
      </c>
      <c r="D60" s="19" t="s">
        <v>127</v>
      </c>
      <c r="E60" s="18">
        <v>20101013501</v>
      </c>
      <c r="F60" s="19">
        <v>142</v>
      </c>
      <c r="G60" s="30">
        <f t="shared" si="1"/>
        <v>47.3333333333333</v>
      </c>
      <c r="H60" s="31">
        <f t="shared" si="2"/>
        <v>14.2</v>
      </c>
      <c r="I60" s="36">
        <v>0</v>
      </c>
      <c r="J60" s="36">
        <f t="shared" si="3"/>
        <v>0</v>
      </c>
      <c r="K60" s="36">
        <f t="shared" si="4"/>
        <v>14.2</v>
      </c>
      <c r="L60" s="37">
        <v>6</v>
      </c>
      <c r="M60" s="37" t="s">
        <v>75</v>
      </c>
      <c r="N60" s="40" t="s">
        <v>102</v>
      </c>
    </row>
    <row r="61" ht="37.15" customHeight="1" spans="1:14">
      <c r="A61" s="17">
        <v>38</v>
      </c>
      <c r="B61" s="19" t="s">
        <v>138</v>
      </c>
      <c r="C61" s="19" t="s">
        <v>139</v>
      </c>
      <c r="D61" s="19" t="s">
        <v>127</v>
      </c>
      <c r="E61" s="18">
        <v>20101013501</v>
      </c>
      <c r="F61" s="19">
        <v>120</v>
      </c>
      <c r="G61" s="30">
        <f t="shared" si="1"/>
        <v>40</v>
      </c>
      <c r="H61" s="31">
        <f t="shared" si="2"/>
        <v>12</v>
      </c>
      <c r="I61" s="36">
        <v>0</v>
      </c>
      <c r="J61" s="36">
        <f t="shared" si="3"/>
        <v>0</v>
      </c>
      <c r="K61" s="36">
        <f t="shared" si="4"/>
        <v>12</v>
      </c>
      <c r="L61" s="37">
        <v>7</v>
      </c>
      <c r="M61" s="37" t="s">
        <v>75</v>
      </c>
      <c r="N61" s="40" t="s">
        <v>102</v>
      </c>
    </row>
    <row r="62" ht="44" customHeight="1" spans="1:14">
      <c r="A62" s="17">
        <v>39</v>
      </c>
      <c r="B62" s="19" t="s">
        <v>140</v>
      </c>
      <c r="C62" s="19" t="s">
        <v>141</v>
      </c>
      <c r="D62" s="19" t="s">
        <v>127</v>
      </c>
      <c r="E62" s="18">
        <v>20101013501</v>
      </c>
      <c r="F62" s="19">
        <v>102.5</v>
      </c>
      <c r="G62" s="30">
        <f t="shared" si="1"/>
        <v>34.1666666666667</v>
      </c>
      <c r="H62" s="31">
        <f t="shared" si="2"/>
        <v>10.25</v>
      </c>
      <c r="I62" s="36">
        <v>0</v>
      </c>
      <c r="J62" s="36">
        <f t="shared" si="3"/>
        <v>0</v>
      </c>
      <c r="K62" s="36">
        <f t="shared" si="4"/>
        <v>10.25</v>
      </c>
      <c r="L62" s="37">
        <v>8</v>
      </c>
      <c r="M62" s="37" t="s">
        <v>75</v>
      </c>
      <c r="N62" s="40" t="s">
        <v>102</v>
      </c>
    </row>
    <row r="63" ht="37.15" customHeight="1" spans="1:14">
      <c r="A63" s="17">
        <v>40</v>
      </c>
      <c r="B63" s="19" t="s">
        <v>142</v>
      </c>
      <c r="C63" s="19" t="s">
        <v>143</v>
      </c>
      <c r="D63" s="19" t="s">
        <v>127</v>
      </c>
      <c r="E63" s="18">
        <v>20101013501</v>
      </c>
      <c r="F63" s="19">
        <v>97.5</v>
      </c>
      <c r="G63" s="30">
        <f t="shared" si="1"/>
        <v>32.5</v>
      </c>
      <c r="H63" s="31">
        <f t="shared" si="2"/>
        <v>9.75</v>
      </c>
      <c r="I63" s="36">
        <v>0</v>
      </c>
      <c r="J63" s="36">
        <f t="shared" si="3"/>
        <v>0</v>
      </c>
      <c r="K63" s="36">
        <f t="shared" si="4"/>
        <v>9.75</v>
      </c>
      <c r="L63" s="37">
        <v>9</v>
      </c>
      <c r="M63" s="37" t="s">
        <v>75</v>
      </c>
      <c r="N63" s="40" t="s">
        <v>102</v>
      </c>
    </row>
    <row r="64" ht="37.15" customHeight="1" spans="1:14">
      <c r="A64" s="17">
        <v>41</v>
      </c>
      <c r="B64" s="17" t="s">
        <v>144</v>
      </c>
      <c r="C64" s="17" t="s">
        <v>145</v>
      </c>
      <c r="D64" s="17" t="s">
        <v>48</v>
      </c>
      <c r="E64" s="17">
        <v>20101013802</v>
      </c>
      <c r="F64" s="17">
        <v>205.5</v>
      </c>
      <c r="G64" s="28">
        <f t="shared" si="1"/>
        <v>68.5</v>
      </c>
      <c r="H64" s="29">
        <f t="shared" si="2"/>
        <v>20.55</v>
      </c>
      <c r="I64" s="38">
        <v>76.85</v>
      </c>
      <c r="J64" s="38">
        <f t="shared" si="3"/>
        <v>30.74</v>
      </c>
      <c r="K64" s="38">
        <f t="shared" si="4"/>
        <v>51.29</v>
      </c>
      <c r="L64" s="39">
        <v>1</v>
      </c>
      <c r="M64" s="39" t="s">
        <v>17</v>
      </c>
      <c r="N64" s="39" t="s">
        <v>62</v>
      </c>
    </row>
    <row r="65" ht="37.15" customHeight="1" spans="1:14">
      <c r="A65" s="17">
        <v>42</v>
      </c>
      <c r="B65" s="17" t="s">
        <v>146</v>
      </c>
      <c r="C65" s="17" t="s">
        <v>147</v>
      </c>
      <c r="D65" s="17" t="s">
        <v>48</v>
      </c>
      <c r="E65" s="17">
        <v>20101013802</v>
      </c>
      <c r="F65" s="17">
        <v>195</v>
      </c>
      <c r="G65" s="28">
        <f t="shared" si="1"/>
        <v>65</v>
      </c>
      <c r="H65" s="29">
        <f t="shared" si="2"/>
        <v>19.5</v>
      </c>
      <c r="I65" s="38">
        <v>73.6</v>
      </c>
      <c r="J65" s="38">
        <f t="shared" si="3"/>
        <v>29.44</v>
      </c>
      <c r="K65" s="38">
        <f t="shared" si="4"/>
        <v>48.94</v>
      </c>
      <c r="L65" s="39">
        <v>2</v>
      </c>
      <c r="M65" s="39" t="s">
        <v>17</v>
      </c>
      <c r="N65" s="39" t="s">
        <v>62</v>
      </c>
    </row>
    <row r="66" ht="37.15" customHeight="1" spans="1:14">
      <c r="A66" s="17">
        <v>43</v>
      </c>
      <c r="B66" s="17" t="s">
        <v>148</v>
      </c>
      <c r="C66" s="17" t="s">
        <v>149</v>
      </c>
      <c r="D66" s="17" t="s">
        <v>48</v>
      </c>
      <c r="E66" s="17">
        <v>20101013802</v>
      </c>
      <c r="F66" s="17">
        <v>182.5</v>
      </c>
      <c r="G66" s="28">
        <f t="shared" si="1"/>
        <v>60.8333333333333</v>
      </c>
      <c r="H66" s="29">
        <f t="shared" si="2"/>
        <v>18.25</v>
      </c>
      <c r="I66" s="38">
        <v>71.75</v>
      </c>
      <c r="J66" s="38">
        <f t="shared" si="3"/>
        <v>28.7</v>
      </c>
      <c r="K66" s="38">
        <f t="shared" si="4"/>
        <v>46.95</v>
      </c>
      <c r="L66" s="39">
        <v>3</v>
      </c>
      <c r="M66" s="39" t="s">
        <v>17</v>
      </c>
      <c r="N66" s="39" t="s">
        <v>62</v>
      </c>
    </row>
    <row r="67" ht="37.15" customHeight="1" spans="1:14">
      <c r="A67" s="17">
        <v>44</v>
      </c>
      <c r="B67" s="18" t="s">
        <v>150</v>
      </c>
      <c r="C67" s="18" t="s">
        <v>151</v>
      </c>
      <c r="D67" s="18" t="s">
        <v>48</v>
      </c>
      <c r="E67" s="18">
        <v>20101013802</v>
      </c>
      <c r="F67" s="18">
        <v>161</v>
      </c>
      <c r="G67" s="30">
        <f t="shared" si="1"/>
        <v>53.6666666666667</v>
      </c>
      <c r="H67" s="31">
        <f t="shared" si="2"/>
        <v>16.1</v>
      </c>
      <c r="I67" s="36">
        <v>73.1</v>
      </c>
      <c r="J67" s="36">
        <f t="shared" si="3"/>
        <v>29.24</v>
      </c>
      <c r="K67" s="36">
        <f t="shared" si="4"/>
        <v>45.34</v>
      </c>
      <c r="L67" s="37">
        <v>4</v>
      </c>
      <c r="M67" s="37" t="s">
        <v>75</v>
      </c>
      <c r="N67" s="37" t="s">
        <v>62</v>
      </c>
    </row>
    <row r="68" ht="37.15" customHeight="1" spans="1:14">
      <c r="A68" s="17">
        <v>45</v>
      </c>
      <c r="B68" s="18" t="s">
        <v>152</v>
      </c>
      <c r="C68" s="18" t="s">
        <v>153</v>
      </c>
      <c r="D68" s="18" t="s">
        <v>48</v>
      </c>
      <c r="E68" s="18">
        <v>20101013802</v>
      </c>
      <c r="F68" s="18">
        <v>170</v>
      </c>
      <c r="G68" s="30">
        <f t="shared" si="1"/>
        <v>56.6666666666667</v>
      </c>
      <c r="H68" s="31">
        <f t="shared" si="2"/>
        <v>17</v>
      </c>
      <c r="I68" s="36">
        <v>68</v>
      </c>
      <c r="J68" s="36">
        <f t="shared" si="3"/>
        <v>27.2</v>
      </c>
      <c r="K68" s="36">
        <f t="shared" si="4"/>
        <v>44.2</v>
      </c>
      <c r="L68" s="37">
        <v>5</v>
      </c>
      <c r="M68" s="37" t="s">
        <v>75</v>
      </c>
      <c r="N68" s="37" t="s">
        <v>62</v>
      </c>
    </row>
    <row r="69" ht="37.15" customHeight="1" spans="1:14">
      <c r="A69" s="17">
        <v>46</v>
      </c>
      <c r="B69" s="18" t="s">
        <v>154</v>
      </c>
      <c r="C69" s="18" t="s">
        <v>155</v>
      </c>
      <c r="D69" s="18" t="s">
        <v>48</v>
      </c>
      <c r="E69" s="18">
        <v>20101013802</v>
      </c>
      <c r="F69" s="18">
        <v>190</v>
      </c>
      <c r="G69" s="30">
        <f t="shared" si="1"/>
        <v>63.3333333333333</v>
      </c>
      <c r="H69" s="31">
        <f t="shared" si="2"/>
        <v>19</v>
      </c>
      <c r="I69" s="36">
        <v>62.8</v>
      </c>
      <c r="J69" s="36">
        <f t="shared" si="3"/>
        <v>25.12</v>
      </c>
      <c r="K69" s="36">
        <f t="shared" si="4"/>
        <v>44.12</v>
      </c>
      <c r="L69" s="37">
        <v>6</v>
      </c>
      <c r="M69" s="37" t="s">
        <v>75</v>
      </c>
      <c r="N69" s="37" t="s">
        <v>62</v>
      </c>
    </row>
    <row r="70" ht="37.15" customHeight="1" spans="1:14">
      <c r="A70" s="17">
        <v>47</v>
      </c>
      <c r="B70" s="18" t="s">
        <v>156</v>
      </c>
      <c r="C70" s="18" t="s">
        <v>157</v>
      </c>
      <c r="D70" s="18" t="s">
        <v>48</v>
      </c>
      <c r="E70" s="18">
        <v>20101013802</v>
      </c>
      <c r="F70" s="18">
        <v>172.5</v>
      </c>
      <c r="G70" s="30">
        <f t="shared" si="1"/>
        <v>57.5</v>
      </c>
      <c r="H70" s="31">
        <f t="shared" si="2"/>
        <v>17.25</v>
      </c>
      <c r="I70" s="36">
        <v>64.5</v>
      </c>
      <c r="J70" s="36">
        <f t="shared" si="3"/>
        <v>25.8</v>
      </c>
      <c r="K70" s="36">
        <f t="shared" si="4"/>
        <v>43.05</v>
      </c>
      <c r="L70" s="37">
        <v>7</v>
      </c>
      <c r="M70" s="37" t="s">
        <v>75</v>
      </c>
      <c r="N70" s="37" t="s">
        <v>62</v>
      </c>
    </row>
    <row r="71" ht="37.15" customHeight="1" spans="1:14">
      <c r="A71" s="17">
        <v>48</v>
      </c>
      <c r="B71" s="18" t="s">
        <v>158</v>
      </c>
      <c r="C71" s="18" t="s">
        <v>159</v>
      </c>
      <c r="D71" s="18" t="s">
        <v>48</v>
      </c>
      <c r="E71" s="18">
        <v>20101013802</v>
      </c>
      <c r="F71" s="18">
        <v>164</v>
      </c>
      <c r="G71" s="30">
        <f t="shared" si="1"/>
        <v>54.6666666666667</v>
      </c>
      <c r="H71" s="31">
        <f t="shared" si="2"/>
        <v>16.4</v>
      </c>
      <c r="I71" s="36">
        <v>60.6</v>
      </c>
      <c r="J71" s="36">
        <f t="shared" si="3"/>
        <v>24.24</v>
      </c>
      <c r="K71" s="36">
        <f t="shared" si="4"/>
        <v>40.64</v>
      </c>
      <c r="L71" s="37">
        <v>8</v>
      </c>
      <c r="M71" s="37" t="s">
        <v>75</v>
      </c>
      <c r="N71" s="37" t="s">
        <v>62</v>
      </c>
    </row>
    <row r="72" ht="37.15" customHeight="1" spans="1:14">
      <c r="A72" s="17">
        <v>49</v>
      </c>
      <c r="B72" s="18" t="s">
        <v>160</v>
      </c>
      <c r="C72" s="18" t="s">
        <v>161</v>
      </c>
      <c r="D72" s="18" t="s">
        <v>48</v>
      </c>
      <c r="E72" s="18">
        <v>20101013802</v>
      </c>
      <c r="F72" s="18">
        <v>178.5</v>
      </c>
      <c r="G72" s="30">
        <f t="shared" si="1"/>
        <v>59.5</v>
      </c>
      <c r="H72" s="31">
        <f t="shared" si="2"/>
        <v>17.85</v>
      </c>
      <c r="I72" s="36">
        <v>0</v>
      </c>
      <c r="J72" s="36">
        <f t="shared" si="3"/>
        <v>0</v>
      </c>
      <c r="K72" s="36">
        <f t="shared" si="4"/>
        <v>17.85</v>
      </c>
      <c r="L72" s="37">
        <v>9</v>
      </c>
      <c r="M72" s="37" t="s">
        <v>75</v>
      </c>
      <c r="N72" s="40" t="s">
        <v>102</v>
      </c>
    </row>
    <row r="73" ht="37.15" customHeight="1" spans="1:14">
      <c r="A73" s="17">
        <v>50</v>
      </c>
      <c r="B73" s="18" t="s">
        <v>162</v>
      </c>
      <c r="C73" s="18" t="s">
        <v>163</v>
      </c>
      <c r="D73" s="18" t="s">
        <v>48</v>
      </c>
      <c r="E73" s="18">
        <v>20101013802</v>
      </c>
      <c r="F73" s="18">
        <v>167.5</v>
      </c>
      <c r="G73" s="30">
        <f t="shared" si="1"/>
        <v>55.8333333333333</v>
      </c>
      <c r="H73" s="31">
        <f t="shared" si="2"/>
        <v>16.75</v>
      </c>
      <c r="I73" s="36">
        <v>0</v>
      </c>
      <c r="J73" s="36">
        <f t="shared" si="3"/>
        <v>0</v>
      </c>
      <c r="K73" s="36">
        <f t="shared" si="4"/>
        <v>16.75</v>
      </c>
      <c r="L73" s="37">
        <v>10</v>
      </c>
      <c r="M73" s="37" t="s">
        <v>75</v>
      </c>
      <c r="N73" s="40" t="s">
        <v>102</v>
      </c>
    </row>
    <row r="74" ht="37.15" customHeight="1" spans="1:14">
      <c r="A74" s="17">
        <v>51</v>
      </c>
      <c r="B74" s="17" t="s">
        <v>164</v>
      </c>
      <c r="C74" s="17" t="s">
        <v>165</v>
      </c>
      <c r="D74" s="17" t="s">
        <v>166</v>
      </c>
      <c r="E74" s="17">
        <v>20101013901</v>
      </c>
      <c r="F74" s="17">
        <v>193.5</v>
      </c>
      <c r="G74" s="28">
        <f t="shared" si="1"/>
        <v>64.5</v>
      </c>
      <c r="H74" s="29">
        <f t="shared" si="2"/>
        <v>19.35</v>
      </c>
      <c r="I74" s="38">
        <v>86.85</v>
      </c>
      <c r="J74" s="38">
        <f t="shared" si="3"/>
        <v>34.74</v>
      </c>
      <c r="K74" s="38">
        <f t="shared" si="4"/>
        <v>54.09</v>
      </c>
      <c r="L74" s="39">
        <v>1</v>
      </c>
      <c r="M74" s="39" t="s">
        <v>17</v>
      </c>
      <c r="N74" s="39" t="s">
        <v>62</v>
      </c>
    </row>
    <row r="75" ht="37.15" customHeight="1" spans="1:14">
      <c r="A75" s="17">
        <v>52</v>
      </c>
      <c r="B75" s="17" t="s">
        <v>167</v>
      </c>
      <c r="C75" s="17" t="s">
        <v>168</v>
      </c>
      <c r="D75" s="17" t="s">
        <v>166</v>
      </c>
      <c r="E75" s="17">
        <v>20101013901</v>
      </c>
      <c r="F75" s="17">
        <v>188.5</v>
      </c>
      <c r="G75" s="28">
        <f t="shared" si="1"/>
        <v>62.8333333333333</v>
      </c>
      <c r="H75" s="29">
        <f t="shared" si="2"/>
        <v>18.85</v>
      </c>
      <c r="I75" s="38">
        <v>82.7</v>
      </c>
      <c r="J75" s="38">
        <f t="shared" si="3"/>
        <v>33.08</v>
      </c>
      <c r="K75" s="38">
        <f t="shared" si="4"/>
        <v>51.93</v>
      </c>
      <c r="L75" s="39">
        <v>2</v>
      </c>
      <c r="M75" s="39" t="s">
        <v>17</v>
      </c>
      <c r="N75" s="39" t="s">
        <v>62</v>
      </c>
    </row>
    <row r="76" ht="37.15" customHeight="1" spans="1:14">
      <c r="A76" s="17">
        <v>53</v>
      </c>
      <c r="B76" s="17" t="s">
        <v>169</v>
      </c>
      <c r="C76" s="17" t="s">
        <v>170</v>
      </c>
      <c r="D76" s="17" t="s">
        <v>166</v>
      </c>
      <c r="E76" s="17">
        <v>20101013901</v>
      </c>
      <c r="F76" s="17">
        <v>202</v>
      </c>
      <c r="G76" s="28">
        <f t="shared" si="1"/>
        <v>67.3333333333333</v>
      </c>
      <c r="H76" s="29">
        <f t="shared" si="2"/>
        <v>20.2</v>
      </c>
      <c r="I76" s="38">
        <v>79</v>
      </c>
      <c r="J76" s="38">
        <f t="shared" si="3"/>
        <v>31.6</v>
      </c>
      <c r="K76" s="38">
        <f t="shared" si="4"/>
        <v>51.8</v>
      </c>
      <c r="L76" s="39">
        <v>3</v>
      </c>
      <c r="M76" s="39" t="s">
        <v>17</v>
      </c>
      <c r="N76" s="39" t="s">
        <v>62</v>
      </c>
    </row>
    <row r="77" ht="37.15" customHeight="1" spans="1:14">
      <c r="A77" s="17">
        <v>54</v>
      </c>
      <c r="B77" s="18" t="s">
        <v>171</v>
      </c>
      <c r="C77" s="18" t="s">
        <v>172</v>
      </c>
      <c r="D77" s="18" t="s">
        <v>166</v>
      </c>
      <c r="E77" s="18">
        <v>20101013901</v>
      </c>
      <c r="F77" s="18">
        <v>205</v>
      </c>
      <c r="G77" s="30">
        <f t="shared" si="1"/>
        <v>68.3333333333333</v>
      </c>
      <c r="H77" s="31">
        <f t="shared" si="2"/>
        <v>20.5</v>
      </c>
      <c r="I77" s="36">
        <v>76.3</v>
      </c>
      <c r="J77" s="36">
        <f t="shared" si="3"/>
        <v>30.52</v>
      </c>
      <c r="K77" s="36">
        <f t="shared" si="4"/>
        <v>51.02</v>
      </c>
      <c r="L77" s="37">
        <v>4</v>
      </c>
      <c r="M77" s="37" t="s">
        <v>75</v>
      </c>
      <c r="N77" s="37" t="s">
        <v>62</v>
      </c>
    </row>
    <row r="78" ht="37.15" customHeight="1" spans="1:14">
      <c r="A78" s="17">
        <v>55</v>
      </c>
      <c r="B78" s="18" t="s">
        <v>173</v>
      </c>
      <c r="C78" s="18" t="s">
        <v>174</v>
      </c>
      <c r="D78" s="18" t="s">
        <v>166</v>
      </c>
      <c r="E78" s="18">
        <v>20101013901</v>
      </c>
      <c r="F78" s="18">
        <v>190.5</v>
      </c>
      <c r="G78" s="30">
        <f t="shared" si="1"/>
        <v>63.5</v>
      </c>
      <c r="H78" s="31">
        <f t="shared" si="2"/>
        <v>19.05</v>
      </c>
      <c r="I78" s="36">
        <v>79.15</v>
      </c>
      <c r="J78" s="36">
        <f t="shared" si="3"/>
        <v>31.66</v>
      </c>
      <c r="K78" s="36">
        <f t="shared" si="4"/>
        <v>50.71</v>
      </c>
      <c r="L78" s="37">
        <v>5</v>
      </c>
      <c r="M78" s="37" t="s">
        <v>75</v>
      </c>
      <c r="N78" s="37" t="s">
        <v>62</v>
      </c>
    </row>
    <row r="79" ht="37.15" customHeight="1" spans="1:14">
      <c r="A79" s="17">
        <v>56</v>
      </c>
      <c r="B79" s="18" t="s">
        <v>175</v>
      </c>
      <c r="C79" s="18" t="s">
        <v>176</v>
      </c>
      <c r="D79" s="18" t="s">
        <v>166</v>
      </c>
      <c r="E79" s="18">
        <v>20101013901</v>
      </c>
      <c r="F79" s="18">
        <v>187.5</v>
      </c>
      <c r="G79" s="30">
        <f t="shared" si="1"/>
        <v>62.5</v>
      </c>
      <c r="H79" s="31">
        <f t="shared" si="2"/>
        <v>18.75</v>
      </c>
      <c r="I79" s="36">
        <v>78.7</v>
      </c>
      <c r="J79" s="36">
        <f t="shared" si="3"/>
        <v>31.48</v>
      </c>
      <c r="K79" s="36">
        <f t="shared" si="4"/>
        <v>50.23</v>
      </c>
      <c r="L79" s="37">
        <v>6</v>
      </c>
      <c r="M79" s="37" t="s">
        <v>75</v>
      </c>
      <c r="N79" s="37" t="s">
        <v>62</v>
      </c>
    </row>
    <row r="80" ht="37.15" customHeight="1" spans="1:14">
      <c r="A80" s="17">
        <v>57</v>
      </c>
      <c r="B80" s="18" t="s">
        <v>177</v>
      </c>
      <c r="C80" s="18" t="s">
        <v>178</v>
      </c>
      <c r="D80" s="18" t="s">
        <v>166</v>
      </c>
      <c r="E80" s="18">
        <v>20101013901</v>
      </c>
      <c r="F80" s="18">
        <v>180</v>
      </c>
      <c r="G80" s="30">
        <f t="shared" si="1"/>
        <v>60</v>
      </c>
      <c r="H80" s="31">
        <f t="shared" si="2"/>
        <v>18</v>
      </c>
      <c r="I80" s="36">
        <v>65</v>
      </c>
      <c r="J80" s="36">
        <f t="shared" si="3"/>
        <v>26</v>
      </c>
      <c r="K80" s="36">
        <f t="shared" si="4"/>
        <v>44</v>
      </c>
      <c r="L80" s="37">
        <v>7</v>
      </c>
      <c r="M80" s="37" t="s">
        <v>75</v>
      </c>
      <c r="N80" s="37" t="s">
        <v>62</v>
      </c>
    </row>
    <row r="81" ht="44" customHeight="1" spans="1:14">
      <c r="A81" s="17">
        <v>58</v>
      </c>
      <c r="B81" s="18" t="s">
        <v>179</v>
      </c>
      <c r="C81" s="18" t="s">
        <v>180</v>
      </c>
      <c r="D81" s="18" t="s">
        <v>166</v>
      </c>
      <c r="E81" s="18">
        <v>20101013901</v>
      </c>
      <c r="F81" s="18">
        <v>164</v>
      </c>
      <c r="G81" s="30">
        <f t="shared" si="1"/>
        <v>54.6666666666667</v>
      </c>
      <c r="H81" s="31">
        <f t="shared" si="2"/>
        <v>16.4</v>
      </c>
      <c r="I81" s="36">
        <v>68.1</v>
      </c>
      <c r="J81" s="36">
        <f t="shared" si="3"/>
        <v>27.24</v>
      </c>
      <c r="K81" s="36">
        <f t="shared" si="4"/>
        <v>43.64</v>
      </c>
      <c r="L81" s="37">
        <v>8</v>
      </c>
      <c r="M81" s="37" t="s">
        <v>75</v>
      </c>
      <c r="N81" s="37" t="s">
        <v>62</v>
      </c>
    </row>
    <row r="82" ht="37.15" customHeight="1" spans="1:14">
      <c r="A82" s="17">
        <v>59</v>
      </c>
      <c r="B82" s="18" t="s">
        <v>181</v>
      </c>
      <c r="C82" s="18" t="s">
        <v>182</v>
      </c>
      <c r="D82" s="18" t="s">
        <v>166</v>
      </c>
      <c r="E82" s="18">
        <v>20101013901</v>
      </c>
      <c r="F82" s="18">
        <v>174</v>
      </c>
      <c r="G82" s="30">
        <f t="shared" si="1"/>
        <v>58</v>
      </c>
      <c r="H82" s="31">
        <f t="shared" si="2"/>
        <v>17.4</v>
      </c>
      <c r="I82" s="36">
        <v>0</v>
      </c>
      <c r="J82" s="36">
        <f t="shared" si="3"/>
        <v>0</v>
      </c>
      <c r="K82" s="36">
        <f t="shared" si="4"/>
        <v>17.4</v>
      </c>
      <c r="L82" s="37">
        <v>9</v>
      </c>
      <c r="M82" s="37" t="s">
        <v>75</v>
      </c>
      <c r="N82" s="40" t="s">
        <v>102</v>
      </c>
    </row>
    <row r="83" ht="37.15" customHeight="1" spans="1:14">
      <c r="A83" s="17">
        <v>60</v>
      </c>
      <c r="B83" s="18" t="s">
        <v>183</v>
      </c>
      <c r="C83" s="41" t="s">
        <v>184</v>
      </c>
      <c r="D83" s="18" t="s">
        <v>166</v>
      </c>
      <c r="E83" s="18">
        <v>20101013901</v>
      </c>
      <c r="F83" s="18">
        <v>168</v>
      </c>
      <c r="G83" s="30">
        <f t="shared" si="1"/>
        <v>56</v>
      </c>
      <c r="H83" s="31">
        <f t="shared" si="2"/>
        <v>16.8</v>
      </c>
      <c r="I83" s="36">
        <v>0</v>
      </c>
      <c r="J83" s="36">
        <f t="shared" si="3"/>
        <v>0</v>
      </c>
      <c r="K83" s="36">
        <f t="shared" si="4"/>
        <v>16.8</v>
      </c>
      <c r="L83" s="37">
        <v>10</v>
      </c>
      <c r="M83" s="37" t="s">
        <v>75</v>
      </c>
      <c r="N83" s="40" t="s">
        <v>102</v>
      </c>
    </row>
  </sheetData>
  <mergeCells count="3">
    <mergeCell ref="A2:N2"/>
    <mergeCell ref="A4:I4"/>
    <mergeCell ref="A22:N22"/>
  </mergeCells>
  <pageMargins left="0.393055555555556" right="0.393055555555556" top="0.60625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笔试+专业测试排名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2020-01-06T11:00:00Z</dcterms:created>
  <cp:lastPrinted>2020-10-13T15:37:00Z</cp:lastPrinted>
  <dcterms:modified xsi:type="dcterms:W3CDTF">2025-06-17T14:56:24Z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832116CD189048FCADA7E37B81BB18A1_13</vt:lpwstr>
  </property>
</Properties>
</file>