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<sst xmlns="http://schemas.openxmlformats.org/spreadsheetml/2006/main" count="43" uniqueCount="38">
  <si>
    <t>附件</t>
  </si>
  <si>
    <t xml:space="preserve">贵州省农业农村厅所属事业单位2025年公开招聘工作人员笔试成绩、面试成绩、总成绩及进入面试人员汇总表
</t>
  </si>
  <si>
    <t>序号</t>
  </si>
  <si>
    <t>考生姓名</t>
  </si>
  <si>
    <t>准考证号</t>
  </si>
  <si>
    <t>报考单位</t>
  </si>
  <si>
    <t>职业能力
倾向测验成绩</t>
  </si>
  <si>
    <t>综合应用
能力成绩</t>
  </si>
  <si>
    <t>原始
总成绩</t>
  </si>
  <si>
    <t>折算百分制
后总成绩</t>
  </si>
  <si>
    <t>笔试折算成绩（按占总成绩40%折算）</t>
  </si>
  <si>
    <t>面试成绩
（满100分）</t>
  </si>
  <si>
    <t>面试折算成绩
（按占总成绩60%折算）</t>
  </si>
  <si>
    <t>总成绩</t>
  </si>
  <si>
    <t>总成绩
排  名</t>
  </si>
  <si>
    <t>是否进
入体检</t>
  </si>
  <si>
    <t>备注</t>
  </si>
  <si>
    <t>李浪沙</t>
  </si>
  <si>
    <t>3152281304820</t>
  </si>
  <si>
    <t>贵州省农业
信息中心</t>
  </si>
  <si>
    <t>否</t>
  </si>
  <si>
    <r>
      <rPr>
        <b/>
        <sz val="11"/>
        <color theme="1"/>
        <rFont val="仿宋_GB2312"/>
        <charset val="134"/>
      </rPr>
      <t>面试成绩未达到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仿宋_GB2312"/>
        <charset val="134"/>
      </rPr>
      <t>最低分数线</t>
    </r>
    <r>
      <rPr>
        <b/>
        <sz val="11"/>
        <color theme="1"/>
        <rFont val="Times New Roman"/>
        <charset val="134"/>
      </rPr>
      <t>60</t>
    </r>
    <r>
      <rPr>
        <b/>
        <sz val="11"/>
        <color theme="1"/>
        <rFont val="仿宋_GB2312"/>
        <charset val="134"/>
      </rPr>
      <t>分</t>
    </r>
  </si>
  <si>
    <t>雷茹钦</t>
  </si>
  <si>
    <t>3152281304027</t>
  </si>
  <si>
    <t>贵州省山地农业
机械研究所</t>
  </si>
  <si>
    <t>是</t>
  </si>
  <si>
    <t>田晓龙</t>
  </si>
  <si>
    <t>3152281303917</t>
  </si>
  <si>
    <t>贵州省草地技术
试验推广站</t>
  </si>
  <si>
    <t>金棼华</t>
  </si>
  <si>
    <t>3152281301518</t>
  </si>
  <si>
    <t>陈绍品</t>
  </si>
  <si>
    <t>3152281300129</t>
  </si>
  <si>
    <t>贵州省动物疫病
预防控制中心</t>
  </si>
  <si>
    <t>衣兰晓</t>
  </si>
  <si>
    <t>3152281304319</t>
  </si>
  <si>
    <t>王昌迪</t>
  </si>
  <si>
    <t>3152281304018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</si>
</sst>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4" fillId="23" borderId="11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0" fillId="18" borderId="11" applyNumberFormat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28" fillId="30" borderId="13" applyNumberFormat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6" fillId="0" borderId="6" xfId="0" applyFont="true" applyBorder="true" applyAlignment="true">
      <alignment horizontal="center" vertical="center"/>
    </xf>
    <xf numFmtId="176" fontId="6" fillId="0" borderId="5" xfId="0" applyNumberFormat="true" applyFont="true" applyBorder="true" applyAlignment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/>
    </xf>
    <xf numFmtId="176" fontId="4" fillId="0" borderId="1" xfId="0" applyNumberFormat="true" applyFont="true" applyBorder="true" applyAlignment="true">
      <alignment horizontal="center" vertical="center"/>
    </xf>
    <xf numFmtId="0" fontId="7" fillId="0" borderId="0" xfId="0" applyFont="true">
      <alignment vertical="center"/>
    </xf>
    <xf numFmtId="0" fontId="8" fillId="0" borderId="0" xfId="0" applyFont="true">
      <alignment vertical="center"/>
    </xf>
    <xf numFmtId="0" fontId="9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0" fontId="0" fillId="0" borderId="1" xfId="0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1"/>
  <sheetViews>
    <sheetView tabSelected="1" workbookViewId="0">
      <selection activeCell="P7" sqref="P7"/>
    </sheetView>
  </sheetViews>
  <sheetFormatPr defaultColWidth="9" defaultRowHeight="13.5"/>
  <cols>
    <col min="1" max="1" width="7.125" customWidth="true"/>
    <col min="2" max="2" width="10.75" customWidth="true"/>
    <col min="3" max="3" width="17.125" customWidth="true"/>
    <col min="4" max="4" width="16.875" customWidth="true"/>
    <col min="5" max="5" width="14.875" customWidth="true"/>
    <col min="6" max="6" width="11.375" customWidth="true"/>
    <col min="7" max="7" width="10" customWidth="true"/>
    <col min="8" max="8" width="12.25" customWidth="true"/>
    <col min="9" max="9" width="14.625" customWidth="true"/>
    <col min="10" max="10" width="13.25" customWidth="true"/>
    <col min="11" max="11" width="22.875" customWidth="true"/>
    <col min="12" max="12" width="11.375" customWidth="true"/>
    <col min="13" max="13" width="10.75" customWidth="true"/>
    <col min="14" max="14" width="10.625" customWidth="true"/>
    <col min="15" max="15" width="17.875" customWidth="true"/>
    <col min="16" max="16" width="32" customWidth="true"/>
  </cols>
  <sheetData>
    <row r="1" ht="27" customHeight="true" spans="1:2">
      <c r="A1" s="1" t="s">
        <v>0</v>
      </c>
      <c r="B1" s="1"/>
    </row>
    <row r="2" ht="36" customHeight="true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57" customHeight="true" spans="1:15">
      <c r="A3" s="3" t="s">
        <v>2</v>
      </c>
      <c r="B3" s="3" t="s">
        <v>3</v>
      </c>
      <c r="C3" s="3" t="s">
        <v>4</v>
      </c>
      <c r="D3" s="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3" t="s">
        <v>13</v>
      </c>
      <c r="M3" s="13" t="s">
        <v>14</v>
      </c>
      <c r="N3" s="13" t="s">
        <v>15</v>
      </c>
      <c r="O3" s="3" t="s">
        <v>16</v>
      </c>
    </row>
    <row r="4" ht="45" customHeight="true" spans="1:15">
      <c r="A4" s="4">
        <v>1</v>
      </c>
      <c r="B4" s="5" t="s">
        <v>17</v>
      </c>
      <c r="C4" s="6" t="s">
        <v>18</v>
      </c>
      <c r="D4" s="7" t="s">
        <v>19</v>
      </c>
      <c r="E4" s="6">
        <v>102.5</v>
      </c>
      <c r="F4" s="6">
        <v>93.5</v>
      </c>
      <c r="G4" s="6">
        <v>196</v>
      </c>
      <c r="H4" s="6">
        <v>65.33</v>
      </c>
      <c r="I4" s="15">
        <f t="shared" ref="I4:I10" si="0">H4*0.4</f>
        <v>26.132</v>
      </c>
      <c r="J4" s="15">
        <v>59.8</v>
      </c>
      <c r="K4" s="16">
        <f t="shared" ref="K4:K10" si="1">J4*0.6</f>
        <v>35.88</v>
      </c>
      <c r="L4" s="17">
        <f t="shared" ref="L4:L10" si="2">SUM(I4,K4)</f>
        <v>62.012</v>
      </c>
      <c r="M4" s="8">
        <v>1</v>
      </c>
      <c r="N4" s="8" t="s">
        <v>20</v>
      </c>
      <c r="O4" s="20" t="s">
        <v>21</v>
      </c>
    </row>
    <row r="5" ht="47" customHeight="true" spans="1:15">
      <c r="A5" s="8">
        <v>2</v>
      </c>
      <c r="B5" s="5" t="s">
        <v>22</v>
      </c>
      <c r="C5" s="6" t="s">
        <v>23</v>
      </c>
      <c r="D5" s="9" t="s">
        <v>24</v>
      </c>
      <c r="E5" s="6">
        <v>89.5</v>
      </c>
      <c r="F5" s="6">
        <v>94.5</v>
      </c>
      <c r="G5" s="6">
        <v>184</v>
      </c>
      <c r="H5" s="6">
        <v>61.33</v>
      </c>
      <c r="I5" s="15">
        <f t="shared" si="0"/>
        <v>24.532</v>
      </c>
      <c r="J5" s="16">
        <v>77</v>
      </c>
      <c r="K5" s="16">
        <f t="shared" si="1"/>
        <v>46.2</v>
      </c>
      <c r="L5" s="17">
        <f t="shared" si="2"/>
        <v>70.732</v>
      </c>
      <c r="M5" s="8">
        <v>1</v>
      </c>
      <c r="N5" s="21" t="s">
        <v>25</v>
      </c>
      <c r="O5" s="22"/>
    </row>
    <row r="6" ht="44" customHeight="true" spans="1:15">
      <c r="A6" s="4">
        <v>3</v>
      </c>
      <c r="B6" s="5" t="s">
        <v>26</v>
      </c>
      <c r="C6" s="6" t="s">
        <v>27</v>
      </c>
      <c r="D6" s="7" t="s">
        <v>28</v>
      </c>
      <c r="E6" s="6">
        <v>90.5</v>
      </c>
      <c r="F6" s="6">
        <v>89.5</v>
      </c>
      <c r="G6" s="6">
        <v>180</v>
      </c>
      <c r="H6" s="6">
        <v>60</v>
      </c>
      <c r="I6" s="15">
        <f t="shared" si="0"/>
        <v>24</v>
      </c>
      <c r="J6" s="16">
        <v>64.23</v>
      </c>
      <c r="K6" s="16">
        <f t="shared" si="1"/>
        <v>38.538</v>
      </c>
      <c r="L6" s="17">
        <f t="shared" si="2"/>
        <v>62.538</v>
      </c>
      <c r="M6" s="8">
        <v>1</v>
      </c>
      <c r="N6" s="21" t="s">
        <v>25</v>
      </c>
      <c r="O6" s="22"/>
    </row>
    <row r="7" ht="52" customHeight="true" spans="1:15">
      <c r="A7" s="8">
        <v>4</v>
      </c>
      <c r="B7" s="5" t="s">
        <v>29</v>
      </c>
      <c r="C7" s="6" t="s">
        <v>30</v>
      </c>
      <c r="D7" s="7"/>
      <c r="E7" s="6">
        <v>92</v>
      </c>
      <c r="F7" s="6">
        <v>91</v>
      </c>
      <c r="G7" s="6">
        <v>183</v>
      </c>
      <c r="H7" s="6">
        <v>61</v>
      </c>
      <c r="I7" s="15">
        <f t="shared" si="0"/>
        <v>24.4</v>
      </c>
      <c r="J7" s="16">
        <v>62.67</v>
      </c>
      <c r="K7" s="16">
        <f t="shared" si="1"/>
        <v>37.602</v>
      </c>
      <c r="L7" s="17">
        <f t="shared" si="2"/>
        <v>62.002</v>
      </c>
      <c r="M7" s="8">
        <v>2</v>
      </c>
      <c r="N7" s="8" t="s">
        <v>20</v>
      </c>
      <c r="O7" s="22"/>
    </row>
    <row r="8" ht="42" customHeight="true" spans="1:15">
      <c r="A8" s="4">
        <v>5</v>
      </c>
      <c r="B8" s="5" t="s">
        <v>31</v>
      </c>
      <c r="C8" s="10" t="s">
        <v>32</v>
      </c>
      <c r="D8" s="11" t="s">
        <v>33</v>
      </c>
      <c r="E8" s="14">
        <v>95.5</v>
      </c>
      <c r="F8" s="6">
        <v>95</v>
      </c>
      <c r="G8" s="6">
        <v>190.5</v>
      </c>
      <c r="H8" s="6">
        <v>63.5</v>
      </c>
      <c r="I8" s="15">
        <f t="shared" si="0"/>
        <v>25.4</v>
      </c>
      <c r="J8" s="16">
        <v>85.07</v>
      </c>
      <c r="K8" s="16">
        <f t="shared" si="1"/>
        <v>51.042</v>
      </c>
      <c r="L8" s="17">
        <f t="shared" si="2"/>
        <v>76.442</v>
      </c>
      <c r="M8" s="8">
        <v>1</v>
      </c>
      <c r="N8" s="21" t="s">
        <v>25</v>
      </c>
      <c r="O8" s="22"/>
    </row>
    <row r="9" ht="46" customHeight="true" spans="1:15">
      <c r="A9" s="8">
        <v>6</v>
      </c>
      <c r="B9" s="5" t="s">
        <v>34</v>
      </c>
      <c r="C9" s="10" t="s">
        <v>35</v>
      </c>
      <c r="D9" s="7"/>
      <c r="E9" s="14">
        <v>92.5</v>
      </c>
      <c r="F9" s="6">
        <v>100.5</v>
      </c>
      <c r="G9" s="6">
        <v>193</v>
      </c>
      <c r="H9" s="6">
        <v>64.33</v>
      </c>
      <c r="I9" s="15">
        <f t="shared" si="0"/>
        <v>25.732</v>
      </c>
      <c r="J9" s="16">
        <v>84</v>
      </c>
      <c r="K9" s="16">
        <f t="shared" si="1"/>
        <v>50.4</v>
      </c>
      <c r="L9" s="17">
        <f t="shared" si="2"/>
        <v>76.132</v>
      </c>
      <c r="M9" s="8">
        <v>2</v>
      </c>
      <c r="N9" s="8" t="s">
        <v>20</v>
      </c>
      <c r="O9" s="22"/>
    </row>
    <row r="10" ht="42" customHeight="true" spans="1:15">
      <c r="A10" s="4">
        <v>7</v>
      </c>
      <c r="B10" s="5" t="s">
        <v>36</v>
      </c>
      <c r="C10" s="10" t="s">
        <v>37</v>
      </c>
      <c r="D10" s="12"/>
      <c r="E10" s="14">
        <v>89.5</v>
      </c>
      <c r="F10" s="6">
        <v>98.5</v>
      </c>
      <c r="G10" s="6">
        <v>188</v>
      </c>
      <c r="H10" s="6">
        <v>62.67</v>
      </c>
      <c r="I10" s="15">
        <f t="shared" si="0"/>
        <v>25.068</v>
      </c>
      <c r="J10" s="16">
        <v>80.33</v>
      </c>
      <c r="K10" s="16">
        <f t="shared" si="1"/>
        <v>48.198</v>
      </c>
      <c r="L10" s="17">
        <f t="shared" si="2"/>
        <v>73.266</v>
      </c>
      <c r="M10" s="8">
        <v>3</v>
      </c>
      <c r="N10" s="8" t="s">
        <v>20</v>
      </c>
      <c r="O10" s="22"/>
    </row>
    <row r="11" ht="14.25" spans="10:11">
      <c r="J11" s="18"/>
      <c r="K11" s="19"/>
    </row>
  </sheetData>
  <mergeCells count="4">
    <mergeCell ref="A1:B1"/>
    <mergeCell ref="A2:O2"/>
    <mergeCell ref="D6:D7"/>
    <mergeCell ref="D8:D10"/>
  </mergeCells>
  <pageMargins left="0.306944444444444" right="0.109722222222222" top="0.357638888888889" bottom="0.357638888888889" header="0.298611111111111" footer="0.298611111111111"/>
  <pageSetup paperSize="9" scale="7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ysgz</cp:lastModifiedBy>
  <dcterms:created xsi:type="dcterms:W3CDTF">2025-05-09T14:38:00Z</dcterms:created>
  <dcterms:modified xsi:type="dcterms:W3CDTF">2025-06-19T14:42:53Z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