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activeTab="1"/>
  </bookViews>
  <sheets>
    <sheet name="硕士" sheetId="1" r:id="rId1"/>
    <sheet name="博士" sheetId="2" r:id="rId2"/>
  </sheets>
  <externalReferences>
    <externalReference r:id="rId3"/>
  </externalReferences>
  <definedNames>
    <definedName name="_xlnm._FilterDatabase" localSheetId="0" hidden="1">硕士!$A$4:$BU$71</definedName>
    <definedName name="_xlnm._FilterDatabase" localSheetId="1" hidden="1">博士!$A$4:$CH$65</definedName>
  </definedNames>
  <calcPr calcId="144525"/>
</workbook>
</file>

<file path=xl/sharedStrings.xml><?xml version="1.0" encoding="utf-8"?>
<sst xmlns="http://schemas.openxmlformats.org/spreadsheetml/2006/main" count="342" uniqueCount="219">
  <si>
    <t>附件</t>
  </si>
  <si>
    <t>骨干计划南疆高校教师专项硕士计划表</t>
  </si>
  <si>
    <t>学科门类</t>
  </si>
  <si>
    <t>合计</t>
  </si>
  <si>
    <r>
      <rPr>
        <b/>
        <sz val="12"/>
        <color rgb="FF000000"/>
        <rFont val="宋体"/>
        <charset val="134"/>
      </rPr>
      <t>01</t>
    </r>
    <r>
      <rPr>
        <b/>
        <sz val="12"/>
        <color indexed="8"/>
        <rFont val="宋体"/>
        <charset val="134"/>
      </rPr>
      <t>哲学</t>
    </r>
  </si>
  <si>
    <t>02经济学</t>
  </si>
  <si>
    <r>
      <rPr>
        <b/>
        <sz val="12"/>
        <color rgb="FF000000"/>
        <rFont val="宋体"/>
        <charset val="134"/>
      </rPr>
      <t>03</t>
    </r>
    <r>
      <rPr>
        <b/>
        <sz val="12"/>
        <color indexed="8"/>
        <rFont val="宋体"/>
        <charset val="134"/>
      </rPr>
      <t>法学</t>
    </r>
  </si>
  <si>
    <r>
      <rPr>
        <b/>
        <sz val="12"/>
        <color rgb="FF000000"/>
        <rFont val="宋体"/>
        <charset val="134"/>
      </rPr>
      <t>04</t>
    </r>
    <r>
      <rPr>
        <b/>
        <sz val="12"/>
        <color indexed="8"/>
        <rFont val="宋体"/>
        <charset val="134"/>
      </rPr>
      <t>教育学</t>
    </r>
  </si>
  <si>
    <t>05文学</t>
  </si>
  <si>
    <t>06历史学</t>
  </si>
  <si>
    <t>07理学</t>
  </si>
  <si>
    <t>08工学</t>
  </si>
  <si>
    <t>09农学</t>
  </si>
  <si>
    <t>10医学</t>
  </si>
  <si>
    <t>12管理学</t>
  </si>
  <si>
    <t>13&amp;14艺术学&amp;交叉学科</t>
  </si>
  <si>
    <t>备注</t>
  </si>
  <si>
    <t>一级学科</t>
  </si>
  <si>
    <t>哲学</t>
  </si>
  <si>
    <t>应用经济学</t>
  </si>
  <si>
    <t>法学</t>
  </si>
  <si>
    <t>民族学</t>
  </si>
  <si>
    <t>马克思主义理论</t>
  </si>
  <si>
    <t>教育学</t>
  </si>
  <si>
    <t>心理学</t>
  </si>
  <si>
    <t>教育</t>
  </si>
  <si>
    <t>体育</t>
  </si>
  <si>
    <t>中国语言文学</t>
  </si>
  <si>
    <t>外国语言文学</t>
  </si>
  <si>
    <t>新闻传播学</t>
  </si>
  <si>
    <t>翻译</t>
  </si>
  <si>
    <t>中国史</t>
  </si>
  <si>
    <t>数学</t>
  </si>
  <si>
    <t>物理学</t>
  </si>
  <si>
    <t>化学</t>
  </si>
  <si>
    <t>大气科学</t>
  </si>
  <si>
    <t>地质学</t>
  </si>
  <si>
    <t>生物学</t>
  </si>
  <si>
    <t>力学</t>
  </si>
  <si>
    <t>机械工程</t>
  </si>
  <si>
    <t>材料科学与工程</t>
  </si>
  <si>
    <t>电气工程</t>
  </si>
  <si>
    <t>电子科学与技术</t>
  </si>
  <si>
    <t>信息与通信工程</t>
  </si>
  <si>
    <t>控制科学与工程</t>
  </si>
  <si>
    <t>计算机科学与技术</t>
  </si>
  <si>
    <t>建筑学</t>
  </si>
  <si>
    <t>土木工程</t>
  </si>
  <si>
    <t>测绘科学与技术</t>
  </si>
  <si>
    <t>化学工程与技术</t>
  </si>
  <si>
    <t>地质资源与地质工程</t>
  </si>
  <si>
    <t>矿业工程</t>
  </si>
  <si>
    <t>纺织科学与工程</t>
  </si>
  <si>
    <t>农业工程</t>
  </si>
  <si>
    <t>食品科学与工程</t>
  </si>
  <si>
    <t>城乡规划学</t>
  </si>
  <si>
    <t>软件工程</t>
  </si>
  <si>
    <t>安全科学与工程</t>
  </si>
  <si>
    <t>电子信息</t>
  </si>
  <si>
    <t>机械</t>
  </si>
  <si>
    <t>能源动力</t>
  </si>
  <si>
    <t>土木水利</t>
  </si>
  <si>
    <t>作物学</t>
  </si>
  <si>
    <t>植物保护</t>
  </si>
  <si>
    <t>畜牧学</t>
  </si>
  <si>
    <t>兽医学</t>
  </si>
  <si>
    <t>林学</t>
  </si>
  <si>
    <t>农业</t>
  </si>
  <si>
    <t>临床医学</t>
  </si>
  <si>
    <t>公共卫生与预防医学</t>
  </si>
  <si>
    <t>中医学</t>
  </si>
  <si>
    <t>药学</t>
  </si>
  <si>
    <t>护理</t>
  </si>
  <si>
    <t>护理学</t>
  </si>
  <si>
    <t>管理科学与工程</t>
  </si>
  <si>
    <t>工商管理学</t>
  </si>
  <si>
    <t>农林经济管理</t>
  </si>
  <si>
    <t>公共管理学</t>
  </si>
  <si>
    <t>工商管理</t>
  </si>
  <si>
    <t>公共管理</t>
  </si>
  <si>
    <t>会计</t>
  </si>
  <si>
    <t>工程管理</t>
  </si>
  <si>
    <t>艺术学</t>
  </si>
  <si>
    <t>音乐</t>
  </si>
  <si>
    <t>戏剧与影视</t>
  </si>
  <si>
    <t>美术与书法</t>
  </si>
  <si>
    <t>设计学</t>
  </si>
  <si>
    <t>设计</t>
  </si>
  <si>
    <t>北京科技大学</t>
  </si>
  <si>
    <t>北京化工大学</t>
  </si>
  <si>
    <t>北京师范大学</t>
  </si>
  <si>
    <t>北京邮电大学</t>
  </si>
  <si>
    <t>中国石油大学(北京)</t>
  </si>
  <si>
    <t>中国石油大学(华东)</t>
  </si>
  <si>
    <t>中国农业大学</t>
  </si>
  <si>
    <t>中国传媒大学</t>
  </si>
  <si>
    <t>中央财经大学</t>
  </si>
  <si>
    <t>中央音乐学院</t>
  </si>
  <si>
    <t>中央戏剧学院</t>
  </si>
  <si>
    <t>中央美术学院</t>
  </si>
  <si>
    <t>华北电力大学</t>
  </si>
  <si>
    <t>中国地质大学(北京)</t>
  </si>
  <si>
    <t>南开大学</t>
  </si>
  <si>
    <t>天津大学</t>
  </si>
  <si>
    <t>大连理工大学</t>
  </si>
  <si>
    <t>东北大学</t>
  </si>
  <si>
    <t>吉林大学</t>
  </si>
  <si>
    <t>东北师范大学</t>
  </si>
  <si>
    <t>东北林业大学</t>
  </si>
  <si>
    <t>复旦大学</t>
  </si>
  <si>
    <t>同济大学</t>
  </si>
  <si>
    <t>上海交通大学</t>
  </si>
  <si>
    <t>东华大学</t>
  </si>
  <si>
    <t>华东师范大学</t>
  </si>
  <si>
    <t>设计学2、教育学4调整为教育2、电子信息4</t>
  </si>
  <si>
    <t>南京大学</t>
  </si>
  <si>
    <t>东南大学</t>
  </si>
  <si>
    <t>中国矿业大学</t>
  </si>
  <si>
    <t>河海大学</t>
  </si>
  <si>
    <t>南京农业大学</t>
  </si>
  <si>
    <t>中国药科大学</t>
  </si>
  <si>
    <t>江南大学</t>
  </si>
  <si>
    <t>合肥工业大学</t>
  </si>
  <si>
    <t>浙江大学</t>
  </si>
  <si>
    <t>厦门大学</t>
  </si>
  <si>
    <t>中医学1调整为临床医学1</t>
  </si>
  <si>
    <t>山东大学</t>
  </si>
  <si>
    <t>中国海洋大学</t>
  </si>
  <si>
    <t>武汉大学</t>
  </si>
  <si>
    <t>电子科学与技术2调整为电子信息2</t>
  </si>
  <si>
    <t>华中科技大学</t>
  </si>
  <si>
    <t>中国地质大学(武汉)</t>
  </si>
  <si>
    <t>华中师范大学</t>
  </si>
  <si>
    <t>华中农业大学</t>
  </si>
  <si>
    <t>中南财经政法大学</t>
  </si>
  <si>
    <t>湖南大学</t>
  </si>
  <si>
    <t>中南大学</t>
  </si>
  <si>
    <t>中山大学</t>
  </si>
  <si>
    <t>华南理工大学</t>
  </si>
  <si>
    <t>四川大学</t>
  </si>
  <si>
    <t>电子科技大学</t>
  </si>
  <si>
    <t>重庆大学</t>
  </si>
  <si>
    <t>西南大学</t>
  </si>
  <si>
    <t>西北农林科技大学</t>
  </si>
  <si>
    <t>陕西师范大学</t>
  </si>
  <si>
    <t>西安电子科技大学</t>
  </si>
  <si>
    <t>长安大学</t>
  </si>
  <si>
    <t>兰州大学</t>
  </si>
  <si>
    <t>河北大学</t>
  </si>
  <si>
    <t>郑州大学</t>
  </si>
  <si>
    <t>新疆大学</t>
  </si>
  <si>
    <t>矿业工程1调整为地质资源与地质工程1</t>
  </si>
  <si>
    <t>石河子大学</t>
  </si>
  <si>
    <t>机械工程2调整为教育2，食品科学与工程1、城乡规划学1、护理学1调整为农业1、药学1、公共管理1</t>
  </si>
  <si>
    <t>新疆医科大学</t>
  </si>
  <si>
    <t>新疆师范大学</t>
  </si>
  <si>
    <t>新疆农业大学</t>
  </si>
  <si>
    <t>新疆财经大学</t>
  </si>
  <si>
    <t>附件2</t>
  </si>
  <si>
    <t>骨干计划南疆高校教师专项博士计划表</t>
  </si>
  <si>
    <r>
      <rPr>
        <b/>
        <sz val="12"/>
        <color rgb="FF000000"/>
        <rFont val="宋体"/>
        <charset val="134"/>
      </rPr>
      <t>02</t>
    </r>
    <r>
      <rPr>
        <b/>
        <sz val="12"/>
        <color indexed="8"/>
        <rFont val="宋体"/>
        <charset val="134"/>
      </rPr>
      <t>经济学</t>
    </r>
  </si>
  <si>
    <t>理论经济学</t>
  </si>
  <si>
    <t>社会学</t>
  </si>
  <si>
    <t>社会工作</t>
  </si>
  <si>
    <t>体育学</t>
  </si>
  <si>
    <t>地理学</t>
  </si>
  <si>
    <t>统计学</t>
  </si>
  <si>
    <t>仪器科学与技术</t>
  </si>
  <si>
    <t>动力工程及工程热物理</t>
  </si>
  <si>
    <t>水利工程</t>
  </si>
  <si>
    <t>环境科学与工程</t>
  </si>
  <si>
    <t>轻工技术与工程</t>
  </si>
  <si>
    <t>网络空间安全</t>
  </si>
  <si>
    <t>材料与化工</t>
  </si>
  <si>
    <t>交通运输</t>
  </si>
  <si>
    <t>园艺学</t>
  </si>
  <si>
    <t>基础医学</t>
  </si>
  <si>
    <t>会计学</t>
  </si>
  <si>
    <t>智能科学与技术</t>
  </si>
  <si>
    <t>北京大学</t>
  </si>
  <si>
    <t>中国人民大学</t>
  </si>
  <si>
    <t>清华大学</t>
  </si>
  <si>
    <t>北京交通大学</t>
  </si>
  <si>
    <t>仪器科学与技术1调整为电子信息1</t>
  </si>
  <si>
    <t>北京林业大学</t>
  </si>
  <si>
    <t>对外经济贸易大学</t>
  </si>
  <si>
    <t>中国矿业大学(北京)</t>
  </si>
  <si>
    <t>华东理工大学</t>
  </si>
  <si>
    <t>上海财经大学</t>
  </si>
  <si>
    <t>教育1调整为食品科学与工程1</t>
  </si>
  <si>
    <t>西南交通大学</t>
  </si>
  <si>
    <t>西安交通大学</t>
  </si>
  <si>
    <t>材料科学与工程3调整为材料与化工3，应用经济学1调整为理论经济学1</t>
  </si>
  <si>
    <t>数学1、计算机科学与技术1、建筑学1、电子信息1、林学1、临床医学1、工商管理3调整为应用经济学1、生物学1、机械工程2、基础医学1、药学1、工商管理学2</t>
  </si>
  <si>
    <t>北京电影学院</t>
  </si>
  <si>
    <t>天津师范大学</t>
  </si>
  <si>
    <t>天津科技大学</t>
  </si>
  <si>
    <t>天津工业大学</t>
  </si>
  <si>
    <t>燕山大学</t>
  </si>
  <si>
    <t>上海师范大学</t>
  </si>
  <si>
    <t>南京邮电大学</t>
  </si>
  <si>
    <t>南京师范大学</t>
  </si>
  <si>
    <t>浙江工业大学</t>
  </si>
  <si>
    <t>土木水利1调整为土木工程1</t>
  </si>
  <si>
    <t>福建师范大学</t>
  </si>
  <si>
    <t>青岛理工大学</t>
  </si>
  <si>
    <t>景德镇陶瓷大学</t>
  </si>
  <si>
    <t>深圳大学</t>
  </si>
  <si>
    <t>社会学1、建筑学1调整为理论经济学1、电子信息1</t>
  </si>
  <si>
    <t>广东工业大学</t>
  </si>
  <si>
    <t>成都理工大学</t>
  </si>
  <si>
    <t>四川美术学院</t>
  </si>
  <si>
    <t>设计学1调整为艺术学1</t>
  </si>
  <si>
    <t>贵州民族大学</t>
  </si>
  <si>
    <t>社会学1调整为物理学1</t>
  </si>
  <si>
    <t>西北大学</t>
  </si>
  <si>
    <t>西安理工大学</t>
  </si>
  <si>
    <t>西北师范大学</t>
  </si>
  <si>
    <t>护理学1调整为临床医学1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</si>
</sst>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_ "/>
  </numFmts>
  <fonts count="38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8"/>
      <color theme="1"/>
      <name val="宋体"/>
      <charset val="134"/>
    </font>
    <font>
      <sz val="16"/>
      <color theme="1"/>
      <name val="黑体"/>
      <charset val="134"/>
    </font>
    <font>
      <sz val="36"/>
      <name val="方正小标宋简体"/>
      <charset val="134"/>
    </font>
    <font>
      <b/>
      <sz val="12"/>
      <name val="宋体"/>
      <charset val="134"/>
    </font>
    <font>
      <b/>
      <sz val="12"/>
      <color rgb="FF000000"/>
      <name val="宋体"/>
      <charset val="134"/>
    </font>
    <font>
      <sz val="8"/>
      <name val="宋体"/>
      <charset val="134"/>
    </font>
    <font>
      <sz val="12"/>
      <name val="宋体"/>
      <charset val="134"/>
    </font>
    <font>
      <sz val="12"/>
      <color rgb="FF000000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b/>
      <sz val="11"/>
      <color theme="1"/>
      <name val="宋体"/>
      <charset val="134"/>
    </font>
    <font>
      <b/>
      <sz val="8"/>
      <name val="宋体"/>
      <charset val="134"/>
    </font>
    <font>
      <b/>
      <sz val="8"/>
      <color theme="1"/>
      <name val="宋体"/>
      <charset val="134"/>
    </font>
    <font>
      <sz val="12"/>
      <color rgb="FFFF0000"/>
      <name val="宋体"/>
      <charset val="134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2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1" fillId="8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0" fillId="25" borderId="13" applyNumberFormat="0" applyFont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27" fillId="17" borderId="10" applyNumberFormat="0" applyAlignment="0" applyProtection="0">
      <alignment vertical="center"/>
    </xf>
    <xf numFmtId="0" fontId="26" fillId="17" borderId="7" applyNumberFormat="0" applyAlignment="0" applyProtection="0">
      <alignment vertical="center"/>
    </xf>
    <xf numFmtId="0" fontId="36" fillId="29" borderId="14" applyNumberFormat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0" fillId="0" borderId="0"/>
    <xf numFmtId="0" fontId="20" fillId="27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 applyProtection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0" fontId="10" fillId="0" borderId="1" xfId="41" applyFont="1" applyFill="1" applyBorder="1" applyAlignment="1">
      <alignment horizontal="center" vertical="center" shrinkToFit="1"/>
    </xf>
    <xf numFmtId="0" fontId="11" fillId="0" borderId="1" xfId="41" applyFont="1" applyFill="1" applyBorder="1" applyAlignment="1">
      <alignment horizontal="center" vertical="center" shrinkToFit="1"/>
    </xf>
    <xf numFmtId="176" fontId="6" fillId="0" borderId="4" xfId="0" applyNumberFormat="1" applyFont="1" applyFill="1" applyBorder="1" applyAlignment="1" applyProtection="1">
      <alignment horizontal="center" vertical="center" wrapText="1"/>
    </xf>
    <xf numFmtId="176" fontId="6" fillId="0" borderId="5" xfId="0" applyNumberFormat="1" applyFont="1" applyFill="1" applyBorder="1" applyAlignment="1" applyProtection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/>
    </xf>
    <xf numFmtId="0" fontId="14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176" fontId="9" fillId="0" borderId="1" xfId="0" applyNumberFormat="1" applyFont="1" applyBorder="1" applyAlignment="1">
      <alignment horizontal="center" vertical="center" wrapText="1"/>
    </xf>
    <xf numFmtId="0" fontId="10" fillId="0" borderId="1" xfId="41" applyFont="1" applyBorder="1" applyAlignment="1">
      <alignment horizontal="center" vertical="center" shrinkToFit="1"/>
    </xf>
    <xf numFmtId="0" fontId="11" fillId="0" borderId="1" xfId="41" applyFont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常规 2 2 5" xf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dxfs count="1">
    <dxf>
      <font>
        <color rgb="FF006100"/>
      </font>
      <fill>
        <patternFill patternType="solid">
          <bgColor rgb="FFC6EFCE"/>
        </patternFill>
      </fill>
    </dxf>
  </dxfs>
  <tableStyles count="0" defaultTableStyle="TableStyleMedium2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ysgz\Desktop\2025&#24180;&#23569;&#24178;&#35745;&#21010;\\&#29579;&#24247;&#26122;\2025.9.12%202026&#39592;&#24178;&#35745;&#21010;&#19979;&#36798;\20250917&#26681;&#25454;&#35268;&#21010;&#21496;&#35843;&#25972;+&#39592;&#24178;&#35745;&#21010;&#23433;&#25490;&#24773;&#20917;&#34920;&#21450;&#36739;&#19978;&#24180;&#22686;&#20943;&#24773;&#20917;&#34920;.et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026年计划分配表"/>
      <sheetName val="2026年计划分配表 -打印版"/>
      <sheetName val="2026较2025增减表-静态数据"/>
      <sheetName val="2025年计划分配表"/>
    </sheetNames>
    <sheetDataSet>
      <sheetData sheetId="0"/>
      <sheetData sheetId="1">
        <row r="10">
          <cell r="A10" t="str">
            <v>北京科技大学</v>
          </cell>
          <cell r="B10">
            <v>6</v>
          </cell>
          <cell r="C10">
            <v>5</v>
          </cell>
          <cell r="D10">
            <v>0</v>
          </cell>
          <cell r="E10">
            <v>1</v>
          </cell>
          <cell r="F10">
            <v>30</v>
          </cell>
          <cell r="G10">
            <v>3</v>
          </cell>
        </row>
        <row r="11">
          <cell r="A11" t="str">
            <v>北京化工大学</v>
          </cell>
          <cell r="B11">
            <v>8</v>
          </cell>
          <cell r="C11">
            <v>8</v>
          </cell>
          <cell r="D11">
            <v>0</v>
          </cell>
          <cell r="E11">
            <v>0</v>
          </cell>
          <cell r="F11">
            <v>26</v>
          </cell>
          <cell r="G11">
            <v>1</v>
          </cell>
        </row>
        <row r="12">
          <cell r="A12" t="str">
            <v>北京师范大学</v>
          </cell>
          <cell r="B12">
            <v>7</v>
          </cell>
          <cell r="C12">
            <v>7</v>
          </cell>
          <cell r="D12">
            <v>0</v>
          </cell>
          <cell r="E12">
            <v>0</v>
          </cell>
          <cell r="F12">
            <v>38</v>
          </cell>
          <cell r="G12">
            <v>1</v>
          </cell>
        </row>
        <row r="13">
          <cell r="A13" t="str">
            <v>北京外国语大学</v>
          </cell>
          <cell r="B13">
            <v>5</v>
          </cell>
          <cell r="C13">
            <v>2</v>
          </cell>
          <cell r="D13">
            <v>3</v>
          </cell>
          <cell r="E13">
            <v>0</v>
          </cell>
          <cell r="F13">
            <v>12</v>
          </cell>
          <cell r="G13">
            <v>0</v>
          </cell>
        </row>
        <row r="14">
          <cell r="A14" t="str">
            <v>北京语言大学</v>
          </cell>
          <cell r="B14">
            <v>6</v>
          </cell>
          <cell r="C14">
            <v>3</v>
          </cell>
          <cell r="D14">
            <v>3</v>
          </cell>
          <cell r="E14">
            <v>0</v>
          </cell>
          <cell r="F14">
            <v>17</v>
          </cell>
          <cell r="G14">
            <v>0</v>
          </cell>
        </row>
        <row r="15">
          <cell r="A15" t="str">
            <v>北京交通大学</v>
          </cell>
          <cell r="B15">
            <v>8</v>
          </cell>
          <cell r="C15">
            <v>4</v>
          </cell>
          <cell r="D15">
            <v>3</v>
          </cell>
          <cell r="E15">
            <v>1</v>
          </cell>
          <cell r="F15">
            <v>20</v>
          </cell>
          <cell r="G15">
            <v>0</v>
          </cell>
        </row>
        <row r="16">
          <cell r="A16" t="str">
            <v>北京邮电大学</v>
          </cell>
          <cell r="B16">
            <v>7</v>
          </cell>
          <cell r="C16">
            <v>3</v>
          </cell>
          <cell r="D16">
            <v>3</v>
          </cell>
          <cell r="E16">
            <v>1</v>
          </cell>
          <cell r="F16">
            <v>24</v>
          </cell>
          <cell r="G16">
            <v>2</v>
          </cell>
        </row>
        <row r="17">
          <cell r="A17" t="str">
            <v>中国石油大学(北京)</v>
          </cell>
          <cell r="B17">
            <v>16</v>
          </cell>
          <cell r="C17">
            <v>5</v>
          </cell>
          <cell r="D17">
            <v>10</v>
          </cell>
          <cell r="E17">
            <v>1</v>
          </cell>
          <cell r="F17">
            <v>20</v>
          </cell>
          <cell r="G17">
            <v>2</v>
          </cell>
        </row>
        <row r="18">
          <cell r="A18" t="str">
            <v>中国石油大学(华东)</v>
          </cell>
          <cell r="B18">
            <v>7</v>
          </cell>
          <cell r="C18">
            <v>5</v>
          </cell>
          <cell r="D18">
            <v>0</v>
          </cell>
          <cell r="E18">
            <v>2</v>
          </cell>
          <cell r="F18">
            <v>28</v>
          </cell>
          <cell r="G18">
            <v>4</v>
          </cell>
        </row>
        <row r="19">
          <cell r="A19" t="str">
            <v>北京电子科技学院</v>
          </cell>
          <cell r="B19">
            <v>0</v>
          </cell>
        </row>
        <row r="19">
          <cell r="F19">
            <v>3</v>
          </cell>
        </row>
        <row r="20">
          <cell r="A20" t="str">
            <v>中国农业大学</v>
          </cell>
          <cell r="B20">
            <v>23</v>
          </cell>
          <cell r="C20">
            <v>22</v>
          </cell>
          <cell r="D20">
            <v>0</v>
          </cell>
          <cell r="E20">
            <v>1</v>
          </cell>
          <cell r="F20">
            <v>35</v>
          </cell>
          <cell r="G20">
            <v>4</v>
          </cell>
        </row>
        <row r="21">
          <cell r="A21" t="str">
            <v>北京林业大学</v>
          </cell>
          <cell r="B21">
            <v>11</v>
          </cell>
          <cell r="C21">
            <v>10</v>
          </cell>
          <cell r="D21">
            <v>0</v>
          </cell>
          <cell r="E21">
            <v>1</v>
          </cell>
          <cell r="F21">
            <v>38</v>
          </cell>
          <cell r="G21">
            <v>0</v>
          </cell>
        </row>
        <row r="22">
          <cell r="A22" t="str">
            <v>中国传媒大学</v>
          </cell>
          <cell r="B22">
            <v>3</v>
          </cell>
          <cell r="C22">
            <v>3</v>
          </cell>
          <cell r="D22">
            <v>0</v>
          </cell>
          <cell r="E22">
            <v>0</v>
          </cell>
          <cell r="F22">
            <v>44</v>
          </cell>
          <cell r="G22">
            <v>2</v>
          </cell>
        </row>
        <row r="23">
          <cell r="A23" t="str">
            <v>中央财经大学</v>
          </cell>
          <cell r="B23">
            <v>10</v>
          </cell>
          <cell r="C23">
            <v>7</v>
          </cell>
          <cell r="D23">
            <v>3</v>
          </cell>
          <cell r="E23">
            <v>0</v>
          </cell>
          <cell r="F23">
            <v>50</v>
          </cell>
          <cell r="G23">
            <v>3</v>
          </cell>
        </row>
        <row r="24">
          <cell r="A24" t="str">
            <v>中国政法大学</v>
          </cell>
          <cell r="B24">
            <v>10</v>
          </cell>
          <cell r="C24">
            <v>7</v>
          </cell>
          <cell r="D24">
            <v>3</v>
          </cell>
          <cell r="E24">
            <v>0</v>
          </cell>
          <cell r="F24">
            <v>88</v>
          </cell>
          <cell r="G24">
            <v>0</v>
          </cell>
        </row>
        <row r="25">
          <cell r="A25" t="str">
            <v>中央音乐学院</v>
          </cell>
          <cell r="B25">
            <v>2</v>
          </cell>
          <cell r="C25">
            <v>2</v>
          </cell>
          <cell r="D25">
            <v>0</v>
          </cell>
          <cell r="E25">
            <v>0</v>
          </cell>
          <cell r="F25">
            <v>11</v>
          </cell>
          <cell r="G25">
            <v>1</v>
          </cell>
        </row>
        <row r="26">
          <cell r="A26" t="str">
            <v>中央戏剧学院</v>
          </cell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7</v>
          </cell>
          <cell r="G26">
            <v>1</v>
          </cell>
        </row>
        <row r="27">
          <cell r="A27" t="str">
            <v>中央美术学院</v>
          </cell>
          <cell r="B27">
            <v>3</v>
          </cell>
          <cell r="C27">
            <v>3</v>
          </cell>
          <cell r="D27">
            <v>0</v>
          </cell>
          <cell r="E27">
            <v>0</v>
          </cell>
          <cell r="F27">
            <v>22</v>
          </cell>
          <cell r="G27">
            <v>4</v>
          </cell>
        </row>
        <row r="28">
          <cell r="A28" t="str">
            <v>北京中医药大学</v>
          </cell>
          <cell r="B28">
            <v>9</v>
          </cell>
          <cell r="C28">
            <v>9</v>
          </cell>
          <cell r="D28">
            <v>0</v>
          </cell>
          <cell r="E28">
            <v>0</v>
          </cell>
          <cell r="F28">
            <v>20</v>
          </cell>
          <cell r="G28">
            <v>0</v>
          </cell>
        </row>
        <row r="29">
          <cell r="A29" t="str">
            <v>对外经济贸易大学</v>
          </cell>
          <cell r="B29">
            <v>7</v>
          </cell>
          <cell r="C29">
            <v>3</v>
          </cell>
          <cell r="D29">
            <v>3</v>
          </cell>
          <cell r="E29">
            <v>1</v>
          </cell>
          <cell r="F29">
            <v>47</v>
          </cell>
          <cell r="G29">
            <v>0</v>
          </cell>
        </row>
        <row r="30">
          <cell r="A30" t="str">
            <v>华北电力大学</v>
          </cell>
          <cell r="B30">
            <v>16</v>
          </cell>
          <cell r="C30">
            <v>12</v>
          </cell>
          <cell r="D30">
            <v>3</v>
          </cell>
          <cell r="E30">
            <v>1</v>
          </cell>
          <cell r="F30">
            <v>50</v>
          </cell>
          <cell r="G30">
            <v>1</v>
          </cell>
        </row>
        <row r="31">
          <cell r="A31" t="str">
            <v>中国地质大学(北京)</v>
          </cell>
          <cell r="B31" t="str">
            <v>15▲6</v>
          </cell>
          <cell r="C31">
            <v>10</v>
          </cell>
          <cell r="D31">
            <v>3</v>
          </cell>
          <cell r="E31">
            <v>2</v>
          </cell>
          <cell r="F31">
            <v>27</v>
          </cell>
          <cell r="G31">
            <v>5</v>
          </cell>
        </row>
        <row r="32">
          <cell r="A32" t="str">
            <v>中国矿业大学(北京)</v>
          </cell>
          <cell r="B32">
            <v>6</v>
          </cell>
          <cell r="C32">
            <v>5</v>
          </cell>
          <cell r="D32">
            <v>0</v>
          </cell>
          <cell r="E32">
            <v>1</v>
          </cell>
          <cell r="F32">
            <v>20</v>
          </cell>
          <cell r="G32">
            <v>0</v>
          </cell>
        </row>
        <row r="33">
          <cell r="A33" t="str">
            <v>南开大学</v>
          </cell>
          <cell r="B33">
            <v>7</v>
          </cell>
          <cell r="C33">
            <v>6</v>
          </cell>
          <cell r="D33">
            <v>0</v>
          </cell>
          <cell r="E33">
            <v>1</v>
          </cell>
          <cell r="F33">
            <v>28</v>
          </cell>
          <cell r="G33">
            <v>5</v>
          </cell>
        </row>
        <row r="34">
          <cell r="A34" t="str">
            <v>天津大学</v>
          </cell>
          <cell r="B34">
            <v>7</v>
          </cell>
          <cell r="C34">
            <v>5</v>
          </cell>
          <cell r="D34">
            <v>0</v>
          </cell>
          <cell r="E34">
            <v>2</v>
          </cell>
          <cell r="F34">
            <v>35</v>
          </cell>
          <cell r="G34">
            <v>5</v>
          </cell>
        </row>
        <row r="35">
          <cell r="A35" t="str">
            <v>大连理工大学</v>
          </cell>
          <cell r="B35">
            <v>8</v>
          </cell>
          <cell r="C35">
            <v>7</v>
          </cell>
          <cell r="D35">
            <v>0</v>
          </cell>
          <cell r="E35">
            <v>1</v>
          </cell>
          <cell r="F35">
            <v>42</v>
          </cell>
          <cell r="G35">
            <v>5</v>
          </cell>
        </row>
        <row r="36">
          <cell r="A36" t="str">
            <v>东北大学</v>
          </cell>
          <cell r="B36">
            <v>7</v>
          </cell>
          <cell r="C36">
            <v>5</v>
          </cell>
          <cell r="D36">
            <v>0</v>
          </cell>
          <cell r="E36">
            <v>2</v>
          </cell>
          <cell r="F36">
            <v>41</v>
          </cell>
          <cell r="G36">
            <v>4</v>
          </cell>
        </row>
        <row r="37">
          <cell r="A37" t="str">
            <v>吉林大学</v>
          </cell>
          <cell r="B37">
            <v>25</v>
          </cell>
          <cell r="C37">
            <v>24</v>
          </cell>
          <cell r="D37">
            <v>0</v>
          </cell>
          <cell r="E37">
            <v>1</v>
          </cell>
          <cell r="F37">
            <v>66</v>
          </cell>
          <cell r="G37">
            <v>2</v>
          </cell>
        </row>
        <row r="38">
          <cell r="A38" t="str">
            <v>东北师范大学</v>
          </cell>
          <cell r="B38">
            <v>26</v>
          </cell>
          <cell r="C38">
            <v>24</v>
          </cell>
          <cell r="D38">
            <v>0</v>
          </cell>
          <cell r="E38">
            <v>2</v>
          </cell>
          <cell r="F38">
            <v>120</v>
          </cell>
          <cell r="G38">
            <v>7</v>
          </cell>
        </row>
        <row r="39">
          <cell r="A39" t="str">
            <v>东北林业大学</v>
          </cell>
          <cell r="B39">
            <v>10</v>
          </cell>
          <cell r="C39">
            <v>8</v>
          </cell>
          <cell r="D39">
            <v>0</v>
          </cell>
          <cell r="E39">
            <v>2</v>
          </cell>
          <cell r="F39">
            <v>25</v>
          </cell>
          <cell r="G39">
            <v>3</v>
          </cell>
        </row>
        <row r="40">
          <cell r="A40" t="str">
            <v>复旦大学</v>
          </cell>
          <cell r="B40">
            <v>17</v>
          </cell>
          <cell r="C40">
            <v>15</v>
          </cell>
          <cell r="D40">
            <v>0</v>
          </cell>
          <cell r="E40">
            <v>2</v>
          </cell>
          <cell r="F40">
            <v>65</v>
          </cell>
          <cell r="G40">
            <v>5</v>
          </cell>
        </row>
        <row r="41">
          <cell r="A41" t="str">
            <v>同济大学</v>
          </cell>
          <cell r="B41">
            <v>9</v>
          </cell>
          <cell r="C41">
            <v>7</v>
          </cell>
          <cell r="D41">
            <v>0</v>
          </cell>
          <cell r="E41">
            <v>2</v>
          </cell>
          <cell r="F41">
            <v>50</v>
          </cell>
          <cell r="G41">
            <v>5</v>
          </cell>
        </row>
        <row r="42">
          <cell r="A42" t="str">
            <v>上海交通大学</v>
          </cell>
          <cell r="B42">
            <v>9</v>
          </cell>
          <cell r="C42">
            <v>8</v>
          </cell>
          <cell r="D42">
            <v>0</v>
          </cell>
          <cell r="E42">
            <v>1</v>
          </cell>
          <cell r="F42">
            <v>54</v>
          </cell>
          <cell r="G42">
            <v>5</v>
          </cell>
        </row>
        <row r="43">
          <cell r="A43" t="str">
            <v>华东理工大学</v>
          </cell>
          <cell r="B43">
            <v>9</v>
          </cell>
          <cell r="C43">
            <v>5</v>
          </cell>
          <cell r="D43">
            <v>3</v>
          </cell>
          <cell r="E43">
            <v>1</v>
          </cell>
          <cell r="F43">
            <v>18</v>
          </cell>
          <cell r="G43">
            <v>0</v>
          </cell>
        </row>
        <row r="44">
          <cell r="A44" t="str">
            <v>东华大学</v>
          </cell>
          <cell r="B44">
            <v>3</v>
          </cell>
          <cell r="C44">
            <v>3</v>
          </cell>
          <cell r="D44">
            <v>0</v>
          </cell>
          <cell r="E44">
            <v>0</v>
          </cell>
          <cell r="F44">
            <v>13</v>
          </cell>
          <cell r="G44">
            <v>1</v>
          </cell>
        </row>
        <row r="45">
          <cell r="A45" t="str">
            <v>华东师范大学</v>
          </cell>
          <cell r="B45">
            <v>10</v>
          </cell>
          <cell r="C45">
            <v>6</v>
          </cell>
          <cell r="D45">
            <v>3</v>
          </cell>
          <cell r="E45">
            <v>1</v>
          </cell>
          <cell r="F45">
            <v>47</v>
          </cell>
          <cell r="G45">
            <v>6</v>
          </cell>
        </row>
        <row r="46">
          <cell r="A46" t="str">
            <v>上海外国语大学</v>
          </cell>
          <cell r="B46">
            <v>5</v>
          </cell>
          <cell r="C46">
            <v>2</v>
          </cell>
          <cell r="D46">
            <v>3</v>
          </cell>
          <cell r="E46">
            <v>0</v>
          </cell>
          <cell r="F46">
            <v>16</v>
          </cell>
          <cell r="G46">
            <v>0</v>
          </cell>
        </row>
        <row r="47">
          <cell r="A47" t="str">
            <v>上海财经大学</v>
          </cell>
          <cell r="B47">
            <v>6</v>
          </cell>
          <cell r="C47">
            <v>2</v>
          </cell>
          <cell r="D47">
            <v>3</v>
          </cell>
          <cell r="E47">
            <v>1</v>
          </cell>
          <cell r="F47">
            <v>10</v>
          </cell>
          <cell r="G47">
            <v>0</v>
          </cell>
        </row>
        <row r="48">
          <cell r="A48" t="str">
            <v>南京大学</v>
          </cell>
          <cell r="B48">
            <v>29</v>
          </cell>
          <cell r="C48">
            <v>28</v>
          </cell>
          <cell r="D48">
            <v>0</v>
          </cell>
          <cell r="E48">
            <v>1</v>
          </cell>
          <cell r="F48">
            <v>73</v>
          </cell>
          <cell r="G48">
            <v>7</v>
          </cell>
        </row>
        <row r="49">
          <cell r="A49" t="str">
            <v>东南大学</v>
          </cell>
          <cell r="B49">
            <v>6</v>
          </cell>
          <cell r="C49">
            <v>5</v>
          </cell>
          <cell r="D49">
            <v>0</v>
          </cell>
          <cell r="E49">
            <v>1</v>
          </cell>
          <cell r="F49">
            <v>16</v>
          </cell>
          <cell r="G49">
            <v>4</v>
          </cell>
        </row>
        <row r="50">
          <cell r="A50" t="str">
            <v>中国矿业大学</v>
          </cell>
          <cell r="B50">
            <v>9</v>
          </cell>
          <cell r="C50">
            <v>5</v>
          </cell>
          <cell r="D50">
            <v>3</v>
          </cell>
          <cell r="E50">
            <v>1</v>
          </cell>
          <cell r="F50">
            <v>28</v>
          </cell>
          <cell r="G50">
            <v>4</v>
          </cell>
        </row>
        <row r="51">
          <cell r="A51" t="str">
            <v>河海大学</v>
          </cell>
          <cell r="B51">
            <v>7</v>
          </cell>
          <cell r="C51">
            <v>2</v>
          </cell>
          <cell r="D51">
            <v>3</v>
          </cell>
          <cell r="E51">
            <v>2</v>
          </cell>
          <cell r="F51">
            <v>17</v>
          </cell>
          <cell r="G51">
            <v>4</v>
          </cell>
        </row>
        <row r="52">
          <cell r="A52" t="str">
            <v>南京农业大学</v>
          </cell>
          <cell r="B52">
            <v>5</v>
          </cell>
          <cell r="C52">
            <v>4</v>
          </cell>
          <cell r="D52">
            <v>0</v>
          </cell>
          <cell r="E52">
            <v>1</v>
          </cell>
          <cell r="F52">
            <v>19</v>
          </cell>
          <cell r="G52">
            <v>1</v>
          </cell>
        </row>
        <row r="53">
          <cell r="A53" t="str">
            <v>中国药科大学</v>
          </cell>
          <cell r="B53">
            <v>7</v>
          </cell>
          <cell r="C53">
            <v>6</v>
          </cell>
          <cell r="D53">
            <v>0</v>
          </cell>
          <cell r="E53">
            <v>1</v>
          </cell>
          <cell r="F53">
            <v>8</v>
          </cell>
          <cell r="G53">
            <v>2</v>
          </cell>
        </row>
        <row r="54">
          <cell r="A54" t="str">
            <v>江南大学</v>
          </cell>
          <cell r="B54">
            <v>3</v>
          </cell>
          <cell r="C54">
            <v>2</v>
          </cell>
          <cell r="D54">
            <v>0</v>
          </cell>
          <cell r="E54">
            <v>1</v>
          </cell>
          <cell r="F54">
            <v>26</v>
          </cell>
          <cell r="G54">
            <v>6</v>
          </cell>
        </row>
        <row r="55">
          <cell r="A55" t="str">
            <v>合肥工业大学</v>
          </cell>
          <cell r="B55">
            <v>4</v>
          </cell>
          <cell r="C55">
            <v>4</v>
          </cell>
          <cell r="D55">
            <v>0</v>
          </cell>
          <cell r="E55">
            <v>0</v>
          </cell>
          <cell r="F55">
            <v>29</v>
          </cell>
          <cell r="G55">
            <v>4</v>
          </cell>
        </row>
        <row r="56">
          <cell r="A56" t="str">
            <v>浙江大学</v>
          </cell>
          <cell r="B56">
            <v>27</v>
          </cell>
          <cell r="C56">
            <v>25</v>
          </cell>
          <cell r="D56">
            <v>0</v>
          </cell>
          <cell r="E56">
            <v>2</v>
          </cell>
          <cell r="F56">
            <v>62</v>
          </cell>
          <cell r="G56">
            <v>8</v>
          </cell>
        </row>
        <row r="57">
          <cell r="A57" t="str">
            <v>厦门大学</v>
          </cell>
          <cell r="B57">
            <v>24</v>
          </cell>
          <cell r="C57">
            <v>23</v>
          </cell>
          <cell r="D57">
            <v>0</v>
          </cell>
          <cell r="E57">
            <v>1</v>
          </cell>
          <cell r="F57">
            <v>79</v>
          </cell>
          <cell r="G57">
            <v>8</v>
          </cell>
        </row>
        <row r="58">
          <cell r="A58" t="str">
            <v>山东大学</v>
          </cell>
          <cell r="B58">
            <v>7</v>
          </cell>
          <cell r="C58">
            <v>6</v>
          </cell>
          <cell r="D58">
            <v>0</v>
          </cell>
          <cell r="E58">
            <v>1</v>
          </cell>
          <cell r="F58">
            <v>39</v>
          </cell>
          <cell r="G58">
            <v>6</v>
          </cell>
        </row>
        <row r="59">
          <cell r="A59" t="str">
            <v>中国海洋大学</v>
          </cell>
          <cell r="B59">
            <v>5</v>
          </cell>
          <cell r="C59">
            <v>4</v>
          </cell>
          <cell r="D59">
            <v>0</v>
          </cell>
          <cell r="E59">
            <v>1</v>
          </cell>
          <cell r="F59">
            <v>30</v>
          </cell>
          <cell r="G59">
            <v>5</v>
          </cell>
        </row>
        <row r="60">
          <cell r="A60" t="str">
            <v>武汉大学</v>
          </cell>
          <cell r="B60">
            <v>29</v>
          </cell>
          <cell r="C60">
            <v>27</v>
          </cell>
          <cell r="D60">
            <v>0</v>
          </cell>
          <cell r="E60">
            <v>2</v>
          </cell>
          <cell r="F60">
            <v>78</v>
          </cell>
          <cell r="G60">
            <v>5</v>
          </cell>
        </row>
        <row r="61">
          <cell r="A61" t="str">
            <v>华中科技大学</v>
          </cell>
          <cell r="B61">
            <v>22</v>
          </cell>
          <cell r="C61">
            <v>21</v>
          </cell>
          <cell r="D61">
            <v>0</v>
          </cell>
          <cell r="E61">
            <v>1</v>
          </cell>
          <cell r="F61">
            <v>78</v>
          </cell>
          <cell r="G61">
            <v>5</v>
          </cell>
        </row>
        <row r="62">
          <cell r="A62" t="str">
            <v>中国地质大学(武汉)</v>
          </cell>
          <cell r="B62">
            <v>15</v>
          </cell>
          <cell r="C62">
            <v>13</v>
          </cell>
          <cell r="D62">
            <v>0</v>
          </cell>
          <cell r="E62">
            <v>2</v>
          </cell>
          <cell r="F62">
            <v>61</v>
          </cell>
          <cell r="G62">
            <v>1</v>
          </cell>
        </row>
        <row r="63">
          <cell r="A63" t="str">
            <v>武汉理工大学</v>
          </cell>
          <cell r="B63">
            <v>11</v>
          </cell>
          <cell r="C63">
            <v>11</v>
          </cell>
          <cell r="D63">
            <v>0</v>
          </cell>
          <cell r="E63">
            <v>0</v>
          </cell>
          <cell r="F63">
            <v>42</v>
          </cell>
          <cell r="G63">
            <v>0</v>
          </cell>
        </row>
        <row r="64">
          <cell r="A64" t="str">
            <v>华中师范大学</v>
          </cell>
          <cell r="B64">
            <v>32</v>
          </cell>
          <cell r="C64">
            <v>28</v>
          </cell>
          <cell r="D64">
            <v>3</v>
          </cell>
          <cell r="E64">
            <v>1</v>
          </cell>
          <cell r="F64">
            <v>83</v>
          </cell>
          <cell r="G64">
            <v>4</v>
          </cell>
        </row>
        <row r="65">
          <cell r="A65" t="str">
            <v>华中农业大学</v>
          </cell>
          <cell r="B65">
            <v>10</v>
          </cell>
          <cell r="C65">
            <v>8</v>
          </cell>
          <cell r="D65">
            <v>0</v>
          </cell>
          <cell r="E65">
            <v>2</v>
          </cell>
          <cell r="F65">
            <v>33</v>
          </cell>
          <cell r="G65">
            <v>5</v>
          </cell>
        </row>
        <row r="66">
          <cell r="A66" t="str">
            <v>中南财经政法大学</v>
          </cell>
          <cell r="B66">
            <v>30</v>
          </cell>
          <cell r="C66">
            <v>26</v>
          </cell>
          <cell r="D66">
            <v>3</v>
          </cell>
          <cell r="E66">
            <v>1</v>
          </cell>
          <cell r="F66">
            <v>75</v>
          </cell>
          <cell r="G66">
            <v>5</v>
          </cell>
        </row>
        <row r="67">
          <cell r="A67" t="str">
            <v>湖南大学</v>
          </cell>
          <cell r="B67">
            <v>7</v>
          </cell>
          <cell r="C67">
            <v>6</v>
          </cell>
          <cell r="D67">
            <v>0</v>
          </cell>
          <cell r="E67">
            <v>1</v>
          </cell>
          <cell r="F67">
            <v>67</v>
          </cell>
          <cell r="G67">
            <v>6</v>
          </cell>
        </row>
        <row r="68">
          <cell r="A68" t="str">
            <v>中南大学</v>
          </cell>
          <cell r="B68">
            <v>20</v>
          </cell>
          <cell r="C68">
            <v>18</v>
          </cell>
          <cell r="D68">
            <v>0</v>
          </cell>
          <cell r="E68">
            <v>2</v>
          </cell>
          <cell r="F68">
            <v>85</v>
          </cell>
          <cell r="G68">
            <v>6</v>
          </cell>
        </row>
        <row r="69">
          <cell r="A69" t="str">
            <v>中山大学</v>
          </cell>
          <cell r="B69">
            <v>36</v>
          </cell>
          <cell r="C69">
            <v>34</v>
          </cell>
          <cell r="D69">
            <v>0</v>
          </cell>
          <cell r="E69">
            <v>2</v>
          </cell>
          <cell r="F69">
            <v>122</v>
          </cell>
          <cell r="G69">
            <v>8</v>
          </cell>
        </row>
        <row r="70">
          <cell r="A70" t="str">
            <v>华南理工大学</v>
          </cell>
          <cell r="B70">
            <v>10</v>
          </cell>
          <cell r="C70">
            <v>9</v>
          </cell>
          <cell r="D70">
            <v>0</v>
          </cell>
          <cell r="E70">
            <v>1</v>
          </cell>
          <cell r="F70">
            <v>37</v>
          </cell>
          <cell r="G70">
            <v>4</v>
          </cell>
        </row>
        <row r="71">
          <cell r="A71" t="str">
            <v>四川大学</v>
          </cell>
          <cell r="B71">
            <v>21</v>
          </cell>
          <cell r="C71">
            <v>20</v>
          </cell>
          <cell r="D71">
            <v>0</v>
          </cell>
          <cell r="E71">
            <v>1</v>
          </cell>
          <cell r="F71">
            <v>90</v>
          </cell>
          <cell r="G71">
            <v>5</v>
          </cell>
        </row>
        <row r="72">
          <cell r="A72" t="str">
            <v>西南财经大学</v>
          </cell>
          <cell r="B72">
            <v>2</v>
          </cell>
          <cell r="C72">
            <v>2</v>
          </cell>
          <cell r="D72">
            <v>0</v>
          </cell>
          <cell r="E72">
            <v>0</v>
          </cell>
          <cell r="F72">
            <v>41</v>
          </cell>
          <cell r="G72">
            <v>0</v>
          </cell>
        </row>
        <row r="73">
          <cell r="A73" t="str">
            <v>西南交通大学</v>
          </cell>
          <cell r="B73">
            <v>5</v>
          </cell>
          <cell r="C73">
            <v>4</v>
          </cell>
          <cell r="D73">
            <v>0</v>
          </cell>
          <cell r="E73">
            <v>1</v>
          </cell>
          <cell r="F73">
            <v>21</v>
          </cell>
          <cell r="G73">
            <v>0</v>
          </cell>
        </row>
        <row r="74">
          <cell r="A74" t="str">
            <v>电子科技大学</v>
          </cell>
          <cell r="B74">
            <v>12</v>
          </cell>
          <cell r="C74">
            <v>8</v>
          </cell>
          <cell r="D74">
            <v>3</v>
          </cell>
          <cell r="E74">
            <v>1</v>
          </cell>
          <cell r="F74">
            <v>32</v>
          </cell>
          <cell r="G74">
            <v>4</v>
          </cell>
        </row>
        <row r="75">
          <cell r="A75" t="str">
            <v>重庆大学</v>
          </cell>
          <cell r="B75">
            <v>7</v>
          </cell>
          <cell r="C75">
            <v>6</v>
          </cell>
          <cell r="D75">
            <v>0</v>
          </cell>
          <cell r="E75">
            <v>1</v>
          </cell>
          <cell r="F75">
            <v>58</v>
          </cell>
          <cell r="G75">
            <v>7</v>
          </cell>
        </row>
        <row r="76">
          <cell r="A76" t="str">
            <v>西南大学</v>
          </cell>
          <cell r="B76">
            <v>28</v>
          </cell>
          <cell r="C76">
            <v>25</v>
          </cell>
          <cell r="D76">
            <v>0</v>
          </cell>
          <cell r="E76">
            <v>3</v>
          </cell>
          <cell r="F76">
            <v>132</v>
          </cell>
          <cell r="G76">
            <v>6</v>
          </cell>
        </row>
        <row r="77">
          <cell r="A77" t="str">
            <v>西北农林科技大学</v>
          </cell>
          <cell r="B77">
            <v>10</v>
          </cell>
          <cell r="C77">
            <v>8</v>
          </cell>
          <cell r="D77">
            <v>0</v>
          </cell>
          <cell r="E77">
            <v>2</v>
          </cell>
          <cell r="F77">
            <v>28</v>
          </cell>
          <cell r="G77">
            <v>3</v>
          </cell>
        </row>
        <row r="78">
          <cell r="A78" t="str">
            <v>陕西师范大学</v>
          </cell>
          <cell r="B78">
            <v>30</v>
          </cell>
          <cell r="C78">
            <v>28</v>
          </cell>
          <cell r="D78">
            <v>0</v>
          </cell>
          <cell r="E78">
            <v>2</v>
          </cell>
          <cell r="F78">
            <v>126</v>
          </cell>
          <cell r="G78">
            <v>7</v>
          </cell>
        </row>
        <row r="79">
          <cell r="A79" t="str">
            <v>西安电子科技大学</v>
          </cell>
          <cell r="B79">
            <v>10</v>
          </cell>
          <cell r="C79">
            <v>6</v>
          </cell>
          <cell r="D79">
            <v>3</v>
          </cell>
          <cell r="E79">
            <v>1</v>
          </cell>
          <cell r="F79">
            <v>17</v>
          </cell>
          <cell r="G79">
            <v>2</v>
          </cell>
        </row>
        <row r="80">
          <cell r="A80" t="str">
            <v>长安大学</v>
          </cell>
          <cell r="B80">
            <v>4</v>
          </cell>
          <cell r="C80">
            <v>3</v>
          </cell>
          <cell r="D80">
            <v>0</v>
          </cell>
          <cell r="E80">
            <v>1</v>
          </cell>
          <cell r="F80">
            <v>26</v>
          </cell>
          <cell r="G80">
            <v>1</v>
          </cell>
        </row>
        <row r="81">
          <cell r="A81" t="str">
            <v>兰州大学</v>
          </cell>
          <cell r="B81">
            <v>19</v>
          </cell>
          <cell r="C81">
            <v>16</v>
          </cell>
          <cell r="D81">
            <v>0</v>
          </cell>
          <cell r="E81">
            <v>3</v>
          </cell>
          <cell r="F81">
            <v>48</v>
          </cell>
          <cell r="G81">
            <v>3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U71"/>
  <sheetViews>
    <sheetView workbookViewId="0">
      <pane xSplit="2" ySplit="6" topLeftCell="C25" activePane="bottomRight" state="frozen"/>
      <selection/>
      <selection pane="topRight"/>
      <selection pane="bottomLeft"/>
      <selection pane="bottomRight" activeCell="BU66" sqref="BU66"/>
    </sheetView>
  </sheetViews>
  <sheetFormatPr defaultColWidth="9" defaultRowHeight="13.5"/>
  <cols>
    <col min="1" max="1" width="16" style="1" customWidth="1"/>
    <col min="2" max="3" width="4.63333333333333" style="1" customWidth="1"/>
    <col min="4" max="4" width="6.3" style="1" customWidth="1"/>
    <col min="5" max="15" width="4.63333333333333" style="1" customWidth="1"/>
    <col min="16" max="16" width="6.19166666666667" style="1" customWidth="1"/>
    <col min="17" max="72" width="4.63333333333333" style="1" customWidth="1"/>
    <col min="73" max="73" width="38.125" style="1" customWidth="1"/>
    <col min="74" max="16384" width="9" style="1"/>
  </cols>
  <sheetData>
    <row r="1" ht="20.25" spans="1:1">
      <c r="A1" s="4" t="s">
        <v>0</v>
      </c>
    </row>
    <row r="2" ht="51" customHeight="1" spans="1:72">
      <c r="A2" s="32" t="s">
        <v>1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  <c r="AM2" s="32"/>
      <c r="AN2" s="32"/>
      <c r="AO2" s="32"/>
      <c r="AP2" s="32"/>
      <c r="AQ2" s="32"/>
      <c r="AR2" s="32"/>
      <c r="AS2" s="32"/>
      <c r="AT2" s="32"/>
      <c r="AU2" s="32"/>
      <c r="AV2" s="32"/>
      <c r="AW2" s="32"/>
      <c r="AX2" s="32"/>
      <c r="AY2" s="32"/>
      <c r="AZ2" s="32"/>
      <c r="BA2" s="32"/>
      <c r="BB2" s="32"/>
      <c r="BC2" s="32"/>
      <c r="BD2" s="32"/>
      <c r="BE2" s="32"/>
      <c r="BF2" s="32"/>
      <c r="BG2" s="32"/>
      <c r="BH2" s="32"/>
      <c r="BI2" s="32"/>
      <c r="BJ2" s="32"/>
      <c r="BK2" s="32"/>
      <c r="BL2" s="32"/>
      <c r="BM2" s="32"/>
      <c r="BN2" s="32"/>
      <c r="BO2" s="32"/>
      <c r="BP2" s="32"/>
      <c r="BQ2" s="32"/>
      <c r="BR2" s="32"/>
      <c r="BS2" s="32"/>
      <c r="BT2" s="32"/>
    </row>
    <row r="3" ht="55" customHeight="1" spans="1:73">
      <c r="A3" s="33" t="s">
        <v>2</v>
      </c>
      <c r="B3" s="33" t="s">
        <v>3</v>
      </c>
      <c r="C3" s="34" t="s">
        <v>4</v>
      </c>
      <c r="D3" s="34" t="s">
        <v>5</v>
      </c>
      <c r="E3" s="34" t="s">
        <v>6</v>
      </c>
      <c r="F3" s="34"/>
      <c r="G3" s="34"/>
      <c r="H3" s="34" t="s">
        <v>7</v>
      </c>
      <c r="I3" s="34"/>
      <c r="J3" s="34"/>
      <c r="K3" s="34"/>
      <c r="L3" s="23" t="s">
        <v>8</v>
      </c>
      <c r="M3" s="23"/>
      <c r="N3" s="23"/>
      <c r="O3" s="23"/>
      <c r="P3" s="23" t="s">
        <v>9</v>
      </c>
      <c r="Q3" s="23" t="s">
        <v>10</v>
      </c>
      <c r="R3" s="23"/>
      <c r="S3" s="23"/>
      <c r="T3" s="23"/>
      <c r="U3" s="23"/>
      <c r="V3" s="23"/>
      <c r="W3" s="23" t="s">
        <v>11</v>
      </c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 t="s">
        <v>12</v>
      </c>
      <c r="AV3" s="23"/>
      <c r="AW3" s="23"/>
      <c r="AX3" s="23"/>
      <c r="AY3" s="23"/>
      <c r="AZ3" s="23"/>
      <c r="BA3" s="18" t="s">
        <v>13</v>
      </c>
      <c r="BB3" s="19"/>
      <c r="BC3" s="19"/>
      <c r="BD3" s="19"/>
      <c r="BE3" s="19"/>
      <c r="BF3" s="26"/>
      <c r="BG3" s="23" t="s">
        <v>14</v>
      </c>
      <c r="BH3" s="23"/>
      <c r="BI3" s="23"/>
      <c r="BJ3" s="23"/>
      <c r="BK3" s="23"/>
      <c r="BL3" s="23"/>
      <c r="BM3" s="23"/>
      <c r="BN3" s="23"/>
      <c r="BO3" s="23" t="s">
        <v>15</v>
      </c>
      <c r="BP3" s="23"/>
      <c r="BQ3" s="23"/>
      <c r="BR3" s="23"/>
      <c r="BS3" s="23"/>
      <c r="BT3" s="23"/>
      <c r="BU3" s="43" t="s">
        <v>16</v>
      </c>
    </row>
    <row r="4" s="2" customFormat="1" ht="55" customHeight="1" spans="1:73">
      <c r="A4" s="35" t="s">
        <v>17</v>
      </c>
      <c r="B4" s="35">
        <v>300</v>
      </c>
      <c r="C4" s="36" t="s">
        <v>18</v>
      </c>
      <c r="D4" s="36" t="s">
        <v>19</v>
      </c>
      <c r="E4" s="36" t="s">
        <v>20</v>
      </c>
      <c r="F4" s="36" t="s">
        <v>21</v>
      </c>
      <c r="G4" s="36" t="s">
        <v>22</v>
      </c>
      <c r="H4" s="36" t="s">
        <v>23</v>
      </c>
      <c r="I4" s="36" t="s">
        <v>24</v>
      </c>
      <c r="J4" s="36" t="s">
        <v>25</v>
      </c>
      <c r="K4" s="36" t="s">
        <v>26</v>
      </c>
      <c r="L4" s="36" t="s">
        <v>27</v>
      </c>
      <c r="M4" s="36" t="s">
        <v>28</v>
      </c>
      <c r="N4" s="36" t="s">
        <v>29</v>
      </c>
      <c r="O4" s="36" t="s">
        <v>30</v>
      </c>
      <c r="P4" s="36" t="s">
        <v>31</v>
      </c>
      <c r="Q4" s="36" t="s">
        <v>32</v>
      </c>
      <c r="R4" s="36" t="s">
        <v>33</v>
      </c>
      <c r="S4" s="36" t="s">
        <v>34</v>
      </c>
      <c r="T4" s="36" t="s">
        <v>35</v>
      </c>
      <c r="U4" s="36" t="s">
        <v>36</v>
      </c>
      <c r="V4" s="36" t="s">
        <v>37</v>
      </c>
      <c r="W4" s="36" t="s">
        <v>38</v>
      </c>
      <c r="X4" s="36" t="s">
        <v>39</v>
      </c>
      <c r="Y4" s="36" t="s">
        <v>40</v>
      </c>
      <c r="Z4" s="36" t="s">
        <v>41</v>
      </c>
      <c r="AA4" s="36" t="s">
        <v>42</v>
      </c>
      <c r="AB4" s="36" t="s">
        <v>43</v>
      </c>
      <c r="AC4" s="36" t="s">
        <v>44</v>
      </c>
      <c r="AD4" s="36" t="s">
        <v>45</v>
      </c>
      <c r="AE4" s="36" t="s">
        <v>46</v>
      </c>
      <c r="AF4" s="36" t="s">
        <v>47</v>
      </c>
      <c r="AG4" s="36" t="s">
        <v>48</v>
      </c>
      <c r="AH4" s="36" t="s">
        <v>49</v>
      </c>
      <c r="AI4" s="36" t="s">
        <v>50</v>
      </c>
      <c r="AJ4" s="36" t="s">
        <v>51</v>
      </c>
      <c r="AK4" s="36" t="s">
        <v>52</v>
      </c>
      <c r="AL4" s="36" t="s">
        <v>53</v>
      </c>
      <c r="AM4" s="36" t="s">
        <v>54</v>
      </c>
      <c r="AN4" s="36" t="s">
        <v>55</v>
      </c>
      <c r="AO4" s="36" t="s">
        <v>56</v>
      </c>
      <c r="AP4" s="36" t="s">
        <v>57</v>
      </c>
      <c r="AQ4" s="36" t="s">
        <v>58</v>
      </c>
      <c r="AR4" s="36" t="s">
        <v>59</v>
      </c>
      <c r="AS4" s="36" t="s">
        <v>60</v>
      </c>
      <c r="AT4" s="36" t="s">
        <v>61</v>
      </c>
      <c r="AU4" s="36" t="s">
        <v>62</v>
      </c>
      <c r="AV4" s="36" t="s">
        <v>63</v>
      </c>
      <c r="AW4" s="36" t="s">
        <v>64</v>
      </c>
      <c r="AX4" s="36" t="s">
        <v>65</v>
      </c>
      <c r="AY4" s="36" t="s">
        <v>66</v>
      </c>
      <c r="AZ4" s="36" t="s">
        <v>67</v>
      </c>
      <c r="BA4" s="36" t="s">
        <v>68</v>
      </c>
      <c r="BB4" s="36" t="s">
        <v>69</v>
      </c>
      <c r="BC4" s="36" t="s">
        <v>70</v>
      </c>
      <c r="BD4" s="36" t="s">
        <v>71</v>
      </c>
      <c r="BE4" s="36" t="s">
        <v>72</v>
      </c>
      <c r="BF4" s="36" t="s">
        <v>73</v>
      </c>
      <c r="BG4" s="36" t="s">
        <v>74</v>
      </c>
      <c r="BH4" s="36" t="s">
        <v>75</v>
      </c>
      <c r="BI4" s="36" t="s">
        <v>76</v>
      </c>
      <c r="BJ4" s="36" t="s">
        <v>77</v>
      </c>
      <c r="BK4" s="36" t="s">
        <v>78</v>
      </c>
      <c r="BL4" s="36" t="s">
        <v>79</v>
      </c>
      <c r="BM4" s="36" t="s">
        <v>80</v>
      </c>
      <c r="BN4" s="36" t="s">
        <v>81</v>
      </c>
      <c r="BO4" s="36" t="s">
        <v>82</v>
      </c>
      <c r="BP4" s="36" t="s">
        <v>83</v>
      </c>
      <c r="BQ4" s="36" t="s">
        <v>84</v>
      </c>
      <c r="BR4" s="36" t="s">
        <v>85</v>
      </c>
      <c r="BS4" s="36" t="s">
        <v>86</v>
      </c>
      <c r="BT4" s="36" t="s">
        <v>87</v>
      </c>
      <c r="BU4" s="44"/>
    </row>
    <row r="5" ht="14.25" spans="1:73">
      <c r="A5" s="37" t="s">
        <v>3</v>
      </c>
      <c r="B5" s="37">
        <f>SUM(C5:BT5)</f>
        <v>300</v>
      </c>
      <c r="C5" s="38">
        <f>C6</f>
        <v>6</v>
      </c>
      <c r="D5" s="38">
        <v>5</v>
      </c>
      <c r="E5" s="38">
        <f>SUM(E6:G6)</f>
        <v>12</v>
      </c>
      <c r="F5" s="38"/>
      <c r="G5" s="38"/>
      <c r="H5" s="38">
        <f>SUM(H6:K6)</f>
        <v>19</v>
      </c>
      <c r="I5" s="38"/>
      <c r="J5" s="38"/>
      <c r="K5" s="38"/>
      <c r="L5" s="25">
        <f>SUM(L6:O6)</f>
        <v>8</v>
      </c>
      <c r="M5" s="25"/>
      <c r="N5" s="25"/>
      <c r="O5" s="25"/>
      <c r="P5" s="25">
        <f>SUM(P6)</f>
        <v>4</v>
      </c>
      <c r="Q5" s="25">
        <f>SUM(Q6:V6)</f>
        <v>26</v>
      </c>
      <c r="R5" s="25"/>
      <c r="S5" s="25"/>
      <c r="T5" s="25"/>
      <c r="U5" s="25"/>
      <c r="V5" s="25"/>
      <c r="W5" s="25">
        <f>SUM(W6:AT6)</f>
        <v>138</v>
      </c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25"/>
      <c r="AT5" s="25"/>
      <c r="AU5" s="25">
        <f>SUM(AU6:AZ6)</f>
        <v>11</v>
      </c>
      <c r="AV5" s="25"/>
      <c r="AW5" s="25"/>
      <c r="AX5" s="25"/>
      <c r="AY5" s="25"/>
      <c r="AZ5" s="25"/>
      <c r="BA5" s="20">
        <f>SUM(BA6:BF6)</f>
        <v>26</v>
      </c>
      <c r="BB5" s="21"/>
      <c r="BC5" s="21"/>
      <c r="BD5" s="21"/>
      <c r="BE5" s="21"/>
      <c r="BF5" s="24"/>
      <c r="BG5" s="25">
        <f>SUM(BG6:BN6)</f>
        <v>34</v>
      </c>
      <c r="BH5" s="25"/>
      <c r="BI5" s="25"/>
      <c r="BJ5" s="25"/>
      <c r="BK5" s="25"/>
      <c r="BL5" s="25"/>
      <c r="BM5" s="25"/>
      <c r="BN5" s="25"/>
      <c r="BO5" s="25">
        <f>SUM(BO6:BT6)</f>
        <v>11</v>
      </c>
      <c r="BP5" s="25"/>
      <c r="BQ5" s="25"/>
      <c r="BR5" s="25"/>
      <c r="BS5" s="25"/>
      <c r="BT5" s="25"/>
      <c r="BU5" s="41"/>
    </row>
    <row r="6" ht="14.25" spans="1:73">
      <c r="A6" s="37"/>
      <c r="B6" s="37">
        <f t="shared" ref="B6:S6" si="0">SUM(B7:B71)</f>
        <v>300</v>
      </c>
      <c r="C6" s="37">
        <f t="shared" si="0"/>
        <v>6</v>
      </c>
      <c r="D6" s="37">
        <f t="shared" si="0"/>
        <v>5</v>
      </c>
      <c r="E6" s="37">
        <f t="shared" si="0"/>
        <v>5</v>
      </c>
      <c r="F6" s="37">
        <f t="shared" si="0"/>
        <v>1</v>
      </c>
      <c r="G6" s="37">
        <f t="shared" si="0"/>
        <v>6</v>
      </c>
      <c r="H6" s="37">
        <f t="shared" si="0"/>
        <v>7</v>
      </c>
      <c r="I6" s="37">
        <f t="shared" si="0"/>
        <v>2</v>
      </c>
      <c r="J6" s="37">
        <f t="shared" si="0"/>
        <v>7</v>
      </c>
      <c r="K6" s="37">
        <f t="shared" si="0"/>
        <v>3</v>
      </c>
      <c r="L6" s="37">
        <f t="shared" si="0"/>
        <v>2</v>
      </c>
      <c r="M6" s="37">
        <f t="shared" si="0"/>
        <v>1</v>
      </c>
      <c r="N6" s="37">
        <f t="shared" si="0"/>
        <v>2</v>
      </c>
      <c r="O6" s="37">
        <f t="shared" si="0"/>
        <v>3</v>
      </c>
      <c r="P6" s="37">
        <f t="shared" si="0"/>
        <v>4</v>
      </c>
      <c r="Q6" s="37">
        <f t="shared" si="0"/>
        <v>9</v>
      </c>
      <c r="R6" s="37">
        <f t="shared" si="0"/>
        <v>2</v>
      </c>
      <c r="S6" s="37">
        <f t="shared" si="0"/>
        <v>7</v>
      </c>
      <c r="T6" s="37">
        <f t="shared" ref="T6:AE6" si="1">SUM(T7:T71)</f>
        <v>1</v>
      </c>
      <c r="U6" s="37">
        <f t="shared" si="1"/>
        <v>4</v>
      </c>
      <c r="V6" s="37">
        <f t="shared" si="1"/>
        <v>3</v>
      </c>
      <c r="W6" s="37">
        <f t="shared" si="1"/>
        <v>6</v>
      </c>
      <c r="X6" s="37">
        <f t="shared" si="1"/>
        <v>20</v>
      </c>
      <c r="Y6" s="37">
        <f t="shared" si="1"/>
        <v>4</v>
      </c>
      <c r="Z6" s="37">
        <f t="shared" si="1"/>
        <v>8</v>
      </c>
      <c r="AA6" s="37">
        <f t="shared" si="1"/>
        <v>1</v>
      </c>
      <c r="AB6" s="37">
        <f t="shared" si="1"/>
        <v>6</v>
      </c>
      <c r="AC6" s="37">
        <f t="shared" si="1"/>
        <v>6</v>
      </c>
      <c r="AD6" s="37">
        <f t="shared" si="1"/>
        <v>8</v>
      </c>
      <c r="AE6" s="37">
        <f t="shared" si="1"/>
        <v>3</v>
      </c>
      <c r="AF6" s="37">
        <f t="shared" ref="AF6:BA6" si="2">SUM(AF7:AF71)</f>
        <v>2</v>
      </c>
      <c r="AG6" s="37">
        <f t="shared" si="2"/>
        <v>1</v>
      </c>
      <c r="AH6" s="37">
        <f t="shared" si="2"/>
        <v>4</v>
      </c>
      <c r="AI6" s="37">
        <f t="shared" si="2"/>
        <v>2</v>
      </c>
      <c r="AJ6" s="37">
        <f t="shared" si="2"/>
        <v>2</v>
      </c>
      <c r="AK6" s="37">
        <f t="shared" si="2"/>
        <v>2</v>
      </c>
      <c r="AL6" s="37">
        <f t="shared" si="2"/>
        <v>3</v>
      </c>
      <c r="AM6" s="37">
        <f t="shared" si="2"/>
        <v>4</v>
      </c>
      <c r="AN6" s="37">
        <f t="shared" si="2"/>
        <v>1</v>
      </c>
      <c r="AO6" s="37">
        <f t="shared" si="2"/>
        <v>5</v>
      </c>
      <c r="AP6" s="37">
        <f t="shared" si="2"/>
        <v>1</v>
      </c>
      <c r="AQ6" s="37">
        <f t="shared" si="2"/>
        <v>28</v>
      </c>
      <c r="AR6" s="37">
        <f t="shared" si="2"/>
        <v>7</v>
      </c>
      <c r="AS6" s="37">
        <f t="shared" si="2"/>
        <v>12</v>
      </c>
      <c r="AT6" s="37">
        <f t="shared" si="2"/>
        <v>2</v>
      </c>
      <c r="AU6" s="37">
        <f t="shared" si="2"/>
        <v>3</v>
      </c>
      <c r="AV6" s="37">
        <f t="shared" si="2"/>
        <v>2</v>
      </c>
      <c r="AW6" s="37">
        <f t="shared" si="2"/>
        <v>1</v>
      </c>
      <c r="AX6" s="37">
        <f t="shared" si="2"/>
        <v>1</v>
      </c>
      <c r="AY6" s="37">
        <f t="shared" si="2"/>
        <v>1</v>
      </c>
      <c r="AZ6" s="37">
        <f t="shared" si="2"/>
        <v>3</v>
      </c>
      <c r="BA6" s="37">
        <f t="shared" si="2"/>
        <v>6</v>
      </c>
      <c r="BB6" s="37">
        <f t="shared" ref="BB6:BE6" si="3">SUM(BB7:BB71)</f>
        <v>3</v>
      </c>
      <c r="BC6" s="37">
        <f t="shared" si="3"/>
        <v>0</v>
      </c>
      <c r="BD6" s="37">
        <f t="shared" si="3"/>
        <v>10</v>
      </c>
      <c r="BE6" s="37">
        <f t="shared" si="3"/>
        <v>2</v>
      </c>
      <c r="BF6" s="37">
        <f t="shared" ref="BF6:BU6" si="4">SUM(BF7:BF71)</f>
        <v>5</v>
      </c>
      <c r="BG6" s="37">
        <f t="shared" si="4"/>
        <v>2</v>
      </c>
      <c r="BH6" s="37">
        <f t="shared" si="4"/>
        <v>5</v>
      </c>
      <c r="BI6" s="37">
        <f t="shared" si="4"/>
        <v>1</v>
      </c>
      <c r="BJ6" s="37">
        <f t="shared" si="4"/>
        <v>2</v>
      </c>
      <c r="BK6" s="37">
        <f t="shared" si="4"/>
        <v>9</v>
      </c>
      <c r="BL6" s="37">
        <f t="shared" si="4"/>
        <v>7</v>
      </c>
      <c r="BM6" s="37">
        <f t="shared" si="4"/>
        <v>4</v>
      </c>
      <c r="BN6" s="37">
        <f t="shared" si="4"/>
        <v>4</v>
      </c>
      <c r="BO6" s="37">
        <f t="shared" si="4"/>
        <v>4</v>
      </c>
      <c r="BP6" s="37">
        <f t="shared" si="4"/>
        <v>1</v>
      </c>
      <c r="BQ6" s="37">
        <f t="shared" si="4"/>
        <v>1</v>
      </c>
      <c r="BR6" s="37">
        <f t="shared" si="4"/>
        <v>4</v>
      </c>
      <c r="BS6" s="37">
        <f t="shared" si="4"/>
        <v>0</v>
      </c>
      <c r="BT6" s="37">
        <f t="shared" si="4"/>
        <v>1</v>
      </c>
      <c r="BU6" s="41"/>
    </row>
    <row r="7" ht="16" customHeight="1" spans="1:73">
      <c r="A7" s="39" t="s">
        <v>88</v>
      </c>
      <c r="B7" s="39">
        <f>IFERROR(VLOOKUP(A7,'[1]2026年计划分配表 -打印版'!A$10:G$81,7,FALSE),"")</f>
        <v>3</v>
      </c>
      <c r="C7" s="37"/>
      <c r="D7" s="37"/>
      <c r="E7" s="37"/>
      <c r="F7" s="37"/>
      <c r="G7" s="37"/>
      <c r="H7" s="37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Y7" s="41"/>
      <c r="Z7" s="41"/>
      <c r="AA7" s="41"/>
      <c r="AB7" s="41"/>
      <c r="AC7" s="41"/>
      <c r="AD7" s="41"/>
      <c r="AE7" s="41"/>
      <c r="AF7" s="41"/>
      <c r="AG7" s="41"/>
      <c r="AH7" s="41"/>
      <c r="AI7" s="41"/>
      <c r="AJ7" s="41"/>
      <c r="AK7" s="41"/>
      <c r="AL7" s="41"/>
      <c r="AM7" s="41"/>
      <c r="AN7" s="41"/>
      <c r="AO7" s="41"/>
      <c r="AP7" s="41"/>
      <c r="AQ7" s="41"/>
      <c r="AR7" s="41">
        <v>3</v>
      </c>
      <c r="AS7" s="41"/>
      <c r="AT7" s="41"/>
      <c r="AU7" s="41"/>
      <c r="AV7" s="41"/>
      <c r="AW7" s="41"/>
      <c r="AX7" s="41"/>
      <c r="AY7" s="41"/>
      <c r="AZ7" s="41"/>
      <c r="BA7" s="41"/>
      <c r="BB7" s="41"/>
      <c r="BC7" s="41"/>
      <c r="BD7" s="41"/>
      <c r="BE7" s="41"/>
      <c r="BF7" s="41"/>
      <c r="BG7" s="41"/>
      <c r="BH7" s="41"/>
      <c r="BI7" s="41"/>
      <c r="BJ7" s="41"/>
      <c r="BK7" s="41"/>
      <c r="BL7" s="41"/>
      <c r="BM7" s="41"/>
      <c r="BN7" s="41"/>
      <c r="BO7" s="41"/>
      <c r="BP7" s="41"/>
      <c r="BQ7" s="41"/>
      <c r="BR7" s="41"/>
      <c r="BS7" s="41"/>
      <c r="BT7" s="41"/>
      <c r="BU7" s="41"/>
    </row>
    <row r="8" ht="16" customHeight="1" spans="1:73">
      <c r="A8" s="39" t="s">
        <v>89</v>
      </c>
      <c r="B8" s="39">
        <f>IFERROR(VLOOKUP(A8,'[1]2026年计划分配表 -打印版'!A$10:G$81,7,FALSE),"")</f>
        <v>1</v>
      </c>
      <c r="C8" s="37"/>
      <c r="D8" s="37"/>
      <c r="E8" s="37"/>
      <c r="F8" s="37"/>
      <c r="G8" s="37"/>
      <c r="H8" s="37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  <c r="AF8" s="41"/>
      <c r="AG8" s="41"/>
      <c r="AH8" s="41">
        <v>1</v>
      </c>
      <c r="AI8" s="41"/>
      <c r="AJ8" s="41"/>
      <c r="AK8" s="41"/>
      <c r="AL8" s="41"/>
      <c r="AM8" s="41"/>
      <c r="AN8" s="41"/>
      <c r="AO8" s="41"/>
      <c r="AP8" s="41"/>
      <c r="AQ8" s="41"/>
      <c r="AR8" s="41"/>
      <c r="AS8" s="41"/>
      <c r="AT8" s="41"/>
      <c r="AU8" s="41"/>
      <c r="AV8" s="41"/>
      <c r="AW8" s="41"/>
      <c r="AX8" s="41"/>
      <c r="AY8" s="41"/>
      <c r="AZ8" s="41"/>
      <c r="BA8" s="41"/>
      <c r="BB8" s="41"/>
      <c r="BC8" s="41"/>
      <c r="BD8" s="41"/>
      <c r="BE8" s="41"/>
      <c r="BF8" s="41"/>
      <c r="BG8" s="41"/>
      <c r="BH8" s="41"/>
      <c r="BI8" s="41"/>
      <c r="BJ8" s="41"/>
      <c r="BK8" s="41"/>
      <c r="BL8" s="41"/>
      <c r="BM8" s="41"/>
      <c r="BN8" s="41"/>
      <c r="BO8" s="41"/>
      <c r="BP8" s="41"/>
      <c r="BQ8" s="41"/>
      <c r="BR8" s="41"/>
      <c r="BS8" s="41"/>
      <c r="BT8" s="41"/>
      <c r="BU8" s="41"/>
    </row>
    <row r="9" ht="16" customHeight="1" spans="1:73">
      <c r="A9" s="39" t="s">
        <v>90</v>
      </c>
      <c r="B9" s="39">
        <f>IFERROR(VLOOKUP(A9,'[1]2026年计划分配表 -打印版'!A$10:G$81,7,FALSE),"")</f>
        <v>1</v>
      </c>
      <c r="C9" s="37"/>
      <c r="D9" s="37"/>
      <c r="E9" s="37"/>
      <c r="F9" s="37"/>
      <c r="G9" s="37"/>
      <c r="H9" s="37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  <c r="AF9" s="41"/>
      <c r="AG9" s="41"/>
      <c r="AH9" s="41"/>
      <c r="AI9" s="41"/>
      <c r="AJ9" s="41"/>
      <c r="AK9" s="41"/>
      <c r="AL9" s="41"/>
      <c r="AM9" s="41"/>
      <c r="AN9" s="41"/>
      <c r="AO9" s="41"/>
      <c r="AP9" s="41"/>
      <c r="AQ9" s="41"/>
      <c r="AR9" s="41"/>
      <c r="AS9" s="41"/>
      <c r="AT9" s="41"/>
      <c r="AU9" s="41"/>
      <c r="AV9" s="41"/>
      <c r="AW9" s="41"/>
      <c r="AX9" s="41"/>
      <c r="AY9" s="41"/>
      <c r="AZ9" s="41"/>
      <c r="BA9" s="41"/>
      <c r="BB9" s="41"/>
      <c r="BC9" s="41"/>
      <c r="BD9" s="41"/>
      <c r="BE9" s="41"/>
      <c r="BF9" s="41"/>
      <c r="BG9" s="41"/>
      <c r="BH9" s="41"/>
      <c r="BI9" s="41"/>
      <c r="BJ9" s="41"/>
      <c r="BK9" s="41"/>
      <c r="BL9" s="41">
        <v>1</v>
      </c>
      <c r="BM9" s="41"/>
      <c r="BN9" s="41"/>
      <c r="BO9" s="41"/>
      <c r="BP9" s="41"/>
      <c r="BQ9" s="41"/>
      <c r="BR9" s="41"/>
      <c r="BS9" s="41"/>
      <c r="BT9" s="41"/>
      <c r="BU9" s="41"/>
    </row>
    <row r="10" ht="16" customHeight="1" spans="1:73">
      <c r="A10" s="40" t="s">
        <v>91</v>
      </c>
      <c r="B10" s="39">
        <f>IFERROR(VLOOKUP(A10,'[1]2026年计划分配表 -打印版'!A$10:G$81,7,FALSE),"")</f>
        <v>2</v>
      </c>
      <c r="C10" s="37"/>
      <c r="D10" s="37"/>
      <c r="E10" s="37"/>
      <c r="F10" s="37"/>
      <c r="G10" s="37"/>
      <c r="H10" s="37"/>
      <c r="I10" s="41"/>
      <c r="J10" s="41"/>
      <c r="K10" s="41"/>
      <c r="L10" s="41"/>
      <c r="M10" s="41"/>
      <c r="N10" s="41">
        <v>2</v>
      </c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  <c r="BM10" s="41"/>
      <c r="BN10" s="41"/>
      <c r="BO10" s="41"/>
      <c r="BP10" s="41"/>
      <c r="BQ10" s="41"/>
      <c r="BR10" s="41"/>
      <c r="BS10" s="41"/>
      <c r="BT10" s="41"/>
      <c r="BU10" s="41"/>
    </row>
    <row r="11" ht="16" customHeight="1" spans="1:73">
      <c r="A11" s="39" t="s">
        <v>92</v>
      </c>
      <c r="B11" s="39">
        <f>IFERROR(VLOOKUP(A11,'[1]2026年计划分配表 -打印版'!A$10:G$81,7,FALSE),"")</f>
        <v>2</v>
      </c>
      <c r="C11" s="37"/>
      <c r="D11" s="37"/>
      <c r="E11" s="37"/>
      <c r="F11" s="37"/>
      <c r="G11" s="37">
        <v>2</v>
      </c>
      <c r="H11" s="37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  <c r="BM11" s="41"/>
      <c r="BN11" s="41"/>
      <c r="BO11" s="41"/>
      <c r="BP11" s="41"/>
      <c r="BQ11" s="41"/>
      <c r="BR11" s="41"/>
      <c r="BS11" s="41"/>
      <c r="BT11" s="41"/>
      <c r="BU11" s="41"/>
    </row>
    <row r="12" ht="16" customHeight="1" spans="1:73">
      <c r="A12" s="39" t="s">
        <v>93</v>
      </c>
      <c r="B12" s="39">
        <f>IFERROR(VLOOKUP(A12,'[1]2026年计划分配表 -打印版'!A$10:G$81,7,FALSE),"")</f>
        <v>4</v>
      </c>
      <c r="C12" s="37"/>
      <c r="D12" s="37"/>
      <c r="E12" s="37"/>
      <c r="F12" s="37"/>
      <c r="G12" s="41"/>
      <c r="H12" s="37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>
        <v>2</v>
      </c>
      <c r="Y12" s="41"/>
      <c r="Z12" s="41"/>
      <c r="AA12" s="41"/>
      <c r="AB12" s="41"/>
      <c r="AC12" s="41"/>
      <c r="AD12" s="41"/>
      <c r="AE12" s="41"/>
      <c r="AF12" s="41"/>
      <c r="AG12" s="41"/>
      <c r="AH12" s="41"/>
      <c r="AI12" s="41"/>
      <c r="AJ12" s="41"/>
      <c r="AK12" s="41"/>
      <c r="AL12" s="41"/>
      <c r="AM12" s="41"/>
      <c r="AN12" s="41"/>
      <c r="AO12" s="41">
        <v>2</v>
      </c>
      <c r="AP12" s="41"/>
      <c r="AQ12" s="41"/>
      <c r="AR12" s="41"/>
      <c r="AS12" s="41"/>
      <c r="AT12" s="41"/>
      <c r="AU12" s="41"/>
      <c r="AV12" s="41"/>
      <c r="AW12" s="41"/>
      <c r="AX12" s="41"/>
      <c r="AY12" s="41"/>
      <c r="AZ12" s="41"/>
      <c r="BA12" s="41"/>
      <c r="BB12" s="41"/>
      <c r="BC12" s="41"/>
      <c r="BD12" s="41"/>
      <c r="BE12" s="41"/>
      <c r="BF12" s="41"/>
      <c r="BG12" s="41"/>
      <c r="BH12" s="41"/>
      <c r="BI12" s="41"/>
      <c r="BJ12" s="41"/>
      <c r="BK12" s="41"/>
      <c r="BL12" s="41"/>
      <c r="BM12" s="41"/>
      <c r="BN12" s="41"/>
      <c r="BO12" s="41"/>
      <c r="BP12" s="41"/>
      <c r="BQ12" s="41"/>
      <c r="BR12" s="41"/>
      <c r="BS12" s="41"/>
      <c r="BT12" s="41"/>
      <c r="BU12" s="41"/>
    </row>
    <row r="13" ht="16" customHeight="1" spans="1:73">
      <c r="A13" s="39" t="s">
        <v>94</v>
      </c>
      <c r="B13" s="39">
        <f>IFERROR(VLOOKUP(A13,'[1]2026年计划分配表 -打印版'!A$10:G$81,7,FALSE),"")</f>
        <v>4</v>
      </c>
      <c r="C13" s="37"/>
      <c r="D13" s="37"/>
      <c r="E13" s="37"/>
      <c r="F13" s="37"/>
      <c r="G13" s="37"/>
      <c r="H13" s="37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>
        <v>1</v>
      </c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41"/>
      <c r="AK13" s="41"/>
      <c r="AL13" s="41"/>
      <c r="AM13" s="41"/>
      <c r="AN13" s="41"/>
      <c r="AO13" s="41"/>
      <c r="AP13" s="41"/>
      <c r="AQ13" s="41"/>
      <c r="AR13" s="41"/>
      <c r="AS13" s="41"/>
      <c r="AT13" s="41"/>
      <c r="AU13" s="41">
        <v>2</v>
      </c>
      <c r="AV13" s="41"/>
      <c r="AW13" s="41">
        <v>1</v>
      </c>
      <c r="AX13" s="41"/>
      <c r="AY13" s="41"/>
      <c r="AZ13" s="41"/>
      <c r="BA13" s="41"/>
      <c r="BB13" s="41"/>
      <c r="BC13" s="41"/>
      <c r="BD13" s="41"/>
      <c r="BE13" s="41"/>
      <c r="BF13" s="41"/>
      <c r="BG13" s="41"/>
      <c r="BH13" s="41"/>
      <c r="BI13" s="41"/>
      <c r="BJ13" s="41"/>
      <c r="BK13" s="41"/>
      <c r="BL13" s="41"/>
      <c r="BM13" s="41"/>
      <c r="BN13" s="41"/>
      <c r="BO13" s="41"/>
      <c r="BP13" s="41"/>
      <c r="BQ13" s="41"/>
      <c r="BR13" s="41"/>
      <c r="BS13" s="41"/>
      <c r="BT13" s="41"/>
      <c r="BU13" s="41"/>
    </row>
    <row r="14" ht="16" customHeight="1" spans="1:73">
      <c r="A14" s="39" t="s">
        <v>95</v>
      </c>
      <c r="B14" s="39">
        <f>IFERROR(VLOOKUP(A14,'[1]2026年计划分配表 -打印版'!A$10:G$81,7,FALSE),"")</f>
        <v>2</v>
      </c>
      <c r="C14" s="37"/>
      <c r="D14" s="37"/>
      <c r="E14" s="37"/>
      <c r="F14" s="37"/>
      <c r="G14" s="37"/>
      <c r="H14" s="37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1"/>
      <c r="AG14" s="41"/>
      <c r="AH14" s="41"/>
      <c r="AI14" s="41"/>
      <c r="AJ14" s="41"/>
      <c r="AK14" s="41"/>
      <c r="AL14" s="41"/>
      <c r="AM14" s="41"/>
      <c r="AN14" s="41"/>
      <c r="AO14" s="41"/>
      <c r="AP14" s="41"/>
      <c r="AQ14" s="41"/>
      <c r="AR14" s="41"/>
      <c r="AS14" s="41"/>
      <c r="AT14" s="41"/>
      <c r="AU14" s="41"/>
      <c r="AV14" s="41"/>
      <c r="AW14" s="41"/>
      <c r="AX14" s="41"/>
      <c r="AY14" s="41"/>
      <c r="AZ14" s="41"/>
      <c r="BA14" s="41"/>
      <c r="BB14" s="41"/>
      <c r="BC14" s="41"/>
      <c r="BD14" s="41"/>
      <c r="BE14" s="41"/>
      <c r="BF14" s="41"/>
      <c r="BG14" s="41"/>
      <c r="BH14" s="41"/>
      <c r="BI14" s="41"/>
      <c r="BJ14" s="41"/>
      <c r="BK14" s="41"/>
      <c r="BL14" s="41"/>
      <c r="BM14" s="41"/>
      <c r="BN14" s="41"/>
      <c r="BO14" s="41">
        <v>2</v>
      </c>
      <c r="BP14" s="41"/>
      <c r="BQ14" s="41"/>
      <c r="BR14" s="41"/>
      <c r="BS14" s="41"/>
      <c r="BT14" s="41"/>
      <c r="BU14" s="41"/>
    </row>
    <row r="15" ht="16" customHeight="1" spans="1:73">
      <c r="A15" s="39" t="s">
        <v>96</v>
      </c>
      <c r="B15" s="39">
        <f>IFERROR(VLOOKUP(A15,'[1]2026年计划分配表 -打印版'!A$10:G$81,7,FALSE),"")</f>
        <v>3</v>
      </c>
      <c r="C15" s="37"/>
      <c r="D15" s="37"/>
      <c r="E15" s="37"/>
      <c r="F15" s="37"/>
      <c r="G15" s="37"/>
      <c r="H15" s="37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1"/>
      <c r="AG15" s="41"/>
      <c r="AH15" s="41"/>
      <c r="AI15" s="41"/>
      <c r="AJ15" s="41"/>
      <c r="AK15" s="41"/>
      <c r="AL15" s="41"/>
      <c r="AM15" s="41"/>
      <c r="AN15" s="41"/>
      <c r="AO15" s="41"/>
      <c r="AP15" s="41"/>
      <c r="AQ15" s="41"/>
      <c r="AR15" s="41"/>
      <c r="AS15" s="41"/>
      <c r="AT15" s="41"/>
      <c r="AU15" s="41"/>
      <c r="AV15" s="41"/>
      <c r="AW15" s="41"/>
      <c r="AX15" s="41"/>
      <c r="AY15" s="41"/>
      <c r="AZ15" s="41"/>
      <c r="BA15" s="41"/>
      <c r="BB15" s="41"/>
      <c r="BC15" s="41"/>
      <c r="BD15" s="41"/>
      <c r="BE15" s="41"/>
      <c r="BF15" s="41"/>
      <c r="BG15" s="41">
        <v>2</v>
      </c>
      <c r="BH15" s="41"/>
      <c r="BI15" s="41"/>
      <c r="BJ15" s="41"/>
      <c r="BK15" s="41"/>
      <c r="BL15" s="41"/>
      <c r="BM15" s="41">
        <v>1</v>
      </c>
      <c r="BN15" s="41"/>
      <c r="BO15" s="41"/>
      <c r="BP15" s="41"/>
      <c r="BQ15" s="41"/>
      <c r="BR15" s="41"/>
      <c r="BS15" s="41"/>
      <c r="BT15" s="41"/>
      <c r="BU15" s="41"/>
    </row>
    <row r="16" ht="16" customHeight="1" spans="1:73">
      <c r="A16" s="39" t="s">
        <v>97</v>
      </c>
      <c r="B16" s="39">
        <f>IFERROR(VLOOKUP(A16,'[1]2026年计划分配表 -打印版'!A$10:G$81,7,FALSE),"")</f>
        <v>1</v>
      </c>
      <c r="C16" s="37"/>
      <c r="D16" s="37"/>
      <c r="E16" s="37"/>
      <c r="F16" s="37"/>
      <c r="G16" s="37"/>
      <c r="H16" s="37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41"/>
      <c r="AJ16" s="41"/>
      <c r="AK16" s="41"/>
      <c r="AL16" s="41"/>
      <c r="AM16" s="41"/>
      <c r="AN16" s="41"/>
      <c r="AO16" s="41"/>
      <c r="AP16" s="41"/>
      <c r="AQ16" s="41"/>
      <c r="AR16" s="41"/>
      <c r="AS16" s="41"/>
      <c r="AT16" s="41"/>
      <c r="AU16" s="41"/>
      <c r="AV16" s="41"/>
      <c r="AW16" s="41"/>
      <c r="AX16" s="41"/>
      <c r="AY16" s="41"/>
      <c r="AZ16" s="41"/>
      <c r="BA16" s="41"/>
      <c r="BB16" s="41"/>
      <c r="BC16" s="41"/>
      <c r="BD16" s="41"/>
      <c r="BE16" s="41"/>
      <c r="BF16" s="41"/>
      <c r="BG16" s="41"/>
      <c r="BH16" s="41"/>
      <c r="BI16" s="41"/>
      <c r="BJ16" s="41"/>
      <c r="BK16" s="41"/>
      <c r="BL16" s="41"/>
      <c r="BM16" s="41"/>
      <c r="BN16" s="41"/>
      <c r="BO16" s="41"/>
      <c r="BP16" s="41">
        <v>1</v>
      </c>
      <c r="BQ16" s="41"/>
      <c r="BR16" s="41"/>
      <c r="BS16" s="41"/>
      <c r="BT16" s="41"/>
      <c r="BU16" s="41"/>
    </row>
    <row r="17" ht="16" customHeight="1" spans="1:73">
      <c r="A17" s="39" t="s">
        <v>98</v>
      </c>
      <c r="B17" s="39">
        <f>IFERROR(VLOOKUP(A17,'[1]2026年计划分配表 -打印版'!A$10:G$81,7,FALSE),"")</f>
        <v>1</v>
      </c>
      <c r="C17" s="37"/>
      <c r="D17" s="37"/>
      <c r="E17" s="37"/>
      <c r="F17" s="37"/>
      <c r="G17" s="37"/>
      <c r="H17" s="37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41"/>
      <c r="AL17" s="41"/>
      <c r="AM17" s="41"/>
      <c r="AN17" s="41"/>
      <c r="AO17" s="41"/>
      <c r="AP17" s="41"/>
      <c r="AQ17" s="41"/>
      <c r="AR17" s="41"/>
      <c r="AS17" s="41"/>
      <c r="AT17" s="41"/>
      <c r="AU17" s="41"/>
      <c r="AV17" s="41"/>
      <c r="AW17" s="41"/>
      <c r="AX17" s="41"/>
      <c r="AY17" s="41"/>
      <c r="AZ17" s="41"/>
      <c r="BA17" s="41"/>
      <c r="BB17" s="41"/>
      <c r="BC17" s="41"/>
      <c r="BD17" s="41"/>
      <c r="BE17" s="41"/>
      <c r="BF17" s="41"/>
      <c r="BG17" s="41"/>
      <c r="BH17" s="41"/>
      <c r="BI17" s="41"/>
      <c r="BJ17" s="41"/>
      <c r="BK17" s="41"/>
      <c r="BL17" s="41"/>
      <c r="BM17" s="41"/>
      <c r="BN17" s="41"/>
      <c r="BO17" s="41"/>
      <c r="BP17" s="41"/>
      <c r="BQ17" s="41">
        <v>1</v>
      </c>
      <c r="BR17" s="41"/>
      <c r="BS17" s="41"/>
      <c r="BT17" s="41"/>
      <c r="BU17" s="41"/>
    </row>
    <row r="18" ht="16" customHeight="1" spans="1:73">
      <c r="A18" s="39" t="s">
        <v>99</v>
      </c>
      <c r="B18" s="39">
        <f>IFERROR(VLOOKUP(A18,'[1]2026年计划分配表 -打印版'!A$10:G$81,7,FALSE),"")</f>
        <v>4</v>
      </c>
      <c r="C18" s="37"/>
      <c r="D18" s="37"/>
      <c r="E18" s="37"/>
      <c r="F18" s="37"/>
      <c r="G18" s="37"/>
      <c r="H18" s="37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41"/>
      <c r="AG18" s="41"/>
      <c r="AH18" s="41"/>
      <c r="AI18" s="41"/>
      <c r="AJ18" s="41"/>
      <c r="AK18" s="41"/>
      <c r="AL18" s="41"/>
      <c r="AM18" s="41"/>
      <c r="AN18" s="41"/>
      <c r="AO18" s="41"/>
      <c r="AP18" s="41"/>
      <c r="AQ18" s="41"/>
      <c r="AR18" s="41"/>
      <c r="AS18" s="41"/>
      <c r="AT18" s="41"/>
      <c r="AU18" s="41"/>
      <c r="AV18" s="41"/>
      <c r="AW18" s="41"/>
      <c r="AX18" s="41"/>
      <c r="AY18" s="41"/>
      <c r="AZ18" s="41"/>
      <c r="BA18" s="41"/>
      <c r="BB18" s="41"/>
      <c r="BC18" s="41"/>
      <c r="BD18" s="41"/>
      <c r="BE18" s="41"/>
      <c r="BF18" s="41"/>
      <c r="BG18" s="41"/>
      <c r="BH18" s="41"/>
      <c r="BI18" s="41"/>
      <c r="BJ18" s="41"/>
      <c r="BK18" s="41"/>
      <c r="BL18" s="41"/>
      <c r="BM18" s="41"/>
      <c r="BN18" s="41"/>
      <c r="BO18" s="41"/>
      <c r="BP18" s="41"/>
      <c r="BQ18" s="41"/>
      <c r="BR18" s="41">
        <v>4</v>
      </c>
      <c r="BS18" s="41"/>
      <c r="BT18" s="41"/>
      <c r="BU18" s="41"/>
    </row>
    <row r="19" ht="16" customHeight="1" spans="1:73">
      <c r="A19" s="39" t="s">
        <v>100</v>
      </c>
      <c r="B19" s="39">
        <f>IFERROR(VLOOKUP(A19,'[1]2026年计划分配表 -打印版'!A$10:G$81,7,FALSE),"")</f>
        <v>1</v>
      </c>
      <c r="C19" s="37"/>
      <c r="D19" s="37"/>
      <c r="E19" s="37"/>
      <c r="F19" s="37"/>
      <c r="G19" s="37"/>
      <c r="H19" s="37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>
        <v>1</v>
      </c>
      <c r="AA19" s="41"/>
      <c r="AB19" s="41"/>
      <c r="AC19" s="41"/>
      <c r="AD19" s="41"/>
      <c r="AE19" s="41"/>
      <c r="AF19" s="41"/>
      <c r="AG19" s="41"/>
      <c r="AH19" s="41"/>
      <c r="AI19" s="41"/>
      <c r="AJ19" s="41"/>
      <c r="AK19" s="41"/>
      <c r="AL19" s="41"/>
      <c r="AM19" s="41"/>
      <c r="AN19" s="41"/>
      <c r="AO19" s="41"/>
      <c r="AP19" s="41"/>
      <c r="AQ19" s="41"/>
      <c r="AR19" s="41"/>
      <c r="AS19" s="41"/>
      <c r="AT19" s="41"/>
      <c r="AU19" s="41"/>
      <c r="AV19" s="41"/>
      <c r="AW19" s="41"/>
      <c r="AX19" s="41"/>
      <c r="AY19" s="41"/>
      <c r="AZ19" s="41"/>
      <c r="BA19" s="41"/>
      <c r="BB19" s="41"/>
      <c r="BC19" s="41"/>
      <c r="BD19" s="41"/>
      <c r="BE19" s="41"/>
      <c r="BF19" s="41"/>
      <c r="BG19" s="41"/>
      <c r="BH19" s="41"/>
      <c r="BI19" s="41"/>
      <c r="BJ19" s="41"/>
      <c r="BK19" s="41"/>
      <c r="BL19" s="41"/>
      <c r="BM19" s="41"/>
      <c r="BN19" s="41"/>
      <c r="BO19" s="41"/>
      <c r="BP19" s="41"/>
      <c r="BQ19" s="41"/>
      <c r="BR19" s="41"/>
      <c r="BS19" s="41"/>
      <c r="BT19" s="41"/>
      <c r="BU19" s="41"/>
    </row>
    <row r="20" ht="16" customHeight="1" spans="1:73">
      <c r="A20" s="39" t="s">
        <v>101</v>
      </c>
      <c r="B20" s="39">
        <f>IFERROR(VLOOKUP(A20,'[1]2026年计划分配表 -打印版'!A$10:G$81,7,FALSE),"")</f>
        <v>5</v>
      </c>
      <c r="C20" s="37"/>
      <c r="D20" s="37"/>
      <c r="E20" s="37"/>
      <c r="F20" s="37"/>
      <c r="G20" s="37"/>
      <c r="H20" s="37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>
        <v>4</v>
      </c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1">
        <v>1</v>
      </c>
      <c r="AH20" s="41"/>
      <c r="AI20" s="41"/>
      <c r="AJ20" s="41"/>
      <c r="AK20" s="41"/>
      <c r="AL20" s="41"/>
      <c r="AM20" s="41"/>
      <c r="AN20" s="41"/>
      <c r="AO20" s="41"/>
      <c r="AP20" s="41"/>
      <c r="AQ20" s="41"/>
      <c r="AR20" s="41"/>
      <c r="AS20" s="41"/>
      <c r="AT20" s="41"/>
      <c r="AU20" s="41"/>
      <c r="AV20" s="41"/>
      <c r="AW20" s="41"/>
      <c r="AX20" s="41"/>
      <c r="AY20" s="41"/>
      <c r="AZ20" s="41"/>
      <c r="BA20" s="41"/>
      <c r="BB20" s="41"/>
      <c r="BC20" s="41"/>
      <c r="BD20" s="41"/>
      <c r="BE20" s="41"/>
      <c r="BF20" s="41"/>
      <c r="BG20" s="41"/>
      <c r="BH20" s="41"/>
      <c r="BI20" s="41"/>
      <c r="BJ20" s="41"/>
      <c r="BK20" s="41"/>
      <c r="BL20" s="41"/>
      <c r="BM20" s="41"/>
      <c r="BN20" s="41"/>
      <c r="BO20" s="41"/>
      <c r="BP20" s="41"/>
      <c r="BQ20" s="41"/>
      <c r="BR20" s="41"/>
      <c r="BS20" s="41"/>
      <c r="BT20" s="41"/>
      <c r="BU20" s="41"/>
    </row>
    <row r="21" ht="16" customHeight="1" spans="1:73">
      <c r="A21" s="39" t="s">
        <v>102</v>
      </c>
      <c r="B21" s="39">
        <f>IFERROR(VLOOKUP(A21,'[1]2026年计划分配表 -打印版'!A$10:G$81,7,FALSE),"")</f>
        <v>5</v>
      </c>
      <c r="C21" s="37"/>
      <c r="D21" s="37"/>
      <c r="E21" s="37"/>
      <c r="F21" s="37"/>
      <c r="G21" s="42"/>
      <c r="H21" s="37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>
        <v>2</v>
      </c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AL21" s="41"/>
      <c r="AM21" s="41"/>
      <c r="AN21" s="41"/>
      <c r="AO21" s="41"/>
      <c r="AP21" s="41"/>
      <c r="AQ21" s="41">
        <v>3</v>
      </c>
      <c r="AR21" s="41"/>
      <c r="AS21" s="41"/>
      <c r="AT21" s="41"/>
      <c r="AU21" s="41"/>
      <c r="AV21" s="41"/>
      <c r="AW21" s="41"/>
      <c r="AX21" s="41"/>
      <c r="AY21" s="41"/>
      <c r="AZ21" s="41"/>
      <c r="BA21" s="41"/>
      <c r="BB21" s="41"/>
      <c r="BC21" s="41"/>
      <c r="BD21" s="41"/>
      <c r="BE21" s="41"/>
      <c r="BF21" s="41"/>
      <c r="BG21" s="41"/>
      <c r="BH21" s="41"/>
      <c r="BI21" s="41"/>
      <c r="BJ21" s="41"/>
      <c r="BK21" s="41"/>
      <c r="BL21" s="41"/>
      <c r="BM21" s="41"/>
      <c r="BN21" s="41"/>
      <c r="BO21" s="41"/>
      <c r="BP21" s="41"/>
      <c r="BQ21" s="41"/>
      <c r="BR21" s="41"/>
      <c r="BS21" s="41"/>
      <c r="BT21" s="41"/>
      <c r="BU21" s="41"/>
    </row>
    <row r="22" ht="16" customHeight="1" spans="1:73">
      <c r="A22" s="39" t="s">
        <v>103</v>
      </c>
      <c r="B22" s="39">
        <f>IFERROR(VLOOKUP(A22,'[1]2026年计划分配表 -打印版'!A$10:G$81,7,FALSE),"")</f>
        <v>5</v>
      </c>
      <c r="C22" s="37"/>
      <c r="D22" s="37"/>
      <c r="E22" s="37"/>
      <c r="F22" s="37"/>
      <c r="G22" s="37"/>
      <c r="H22" s="37">
        <v>2</v>
      </c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1"/>
      <c r="AJ22" s="41"/>
      <c r="AK22" s="41"/>
      <c r="AL22" s="41"/>
      <c r="AM22" s="41"/>
      <c r="AN22" s="41"/>
      <c r="AO22" s="41"/>
      <c r="AP22" s="41"/>
      <c r="AQ22" s="41"/>
      <c r="AR22" s="41"/>
      <c r="AS22" s="41">
        <v>2</v>
      </c>
      <c r="AT22" s="41"/>
      <c r="AU22" s="41"/>
      <c r="AV22" s="41"/>
      <c r="AW22" s="41"/>
      <c r="AX22" s="41"/>
      <c r="AY22" s="41"/>
      <c r="AZ22" s="41"/>
      <c r="BA22" s="41"/>
      <c r="BB22" s="41"/>
      <c r="BC22" s="41"/>
      <c r="BD22" s="41"/>
      <c r="BE22" s="41"/>
      <c r="BF22" s="41"/>
      <c r="BG22" s="41"/>
      <c r="BH22" s="41"/>
      <c r="BI22" s="41"/>
      <c r="BJ22" s="41"/>
      <c r="BK22" s="41"/>
      <c r="BL22" s="41"/>
      <c r="BM22" s="41"/>
      <c r="BN22" s="41"/>
      <c r="BO22" s="41"/>
      <c r="BP22" s="41"/>
      <c r="BQ22" s="41"/>
      <c r="BR22" s="41"/>
      <c r="BS22" s="41"/>
      <c r="BT22" s="41">
        <v>1</v>
      </c>
      <c r="BU22" s="41"/>
    </row>
    <row r="23" ht="16" customHeight="1" spans="1:73">
      <c r="A23" s="39" t="s">
        <v>104</v>
      </c>
      <c r="B23" s="39">
        <f>IFERROR(VLOOKUP(A23,'[1]2026年计划分配表 -打印版'!A$10:G$81,7,FALSE),"")</f>
        <v>5</v>
      </c>
      <c r="C23" s="37"/>
      <c r="D23" s="37"/>
      <c r="E23" s="37"/>
      <c r="F23" s="37"/>
      <c r="G23" s="37"/>
      <c r="H23" s="37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>
        <v>5</v>
      </c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  <c r="AM23" s="41"/>
      <c r="AN23" s="41"/>
      <c r="AO23" s="41"/>
      <c r="AP23" s="41"/>
      <c r="AQ23" s="41"/>
      <c r="AR23" s="41"/>
      <c r="AS23" s="41"/>
      <c r="AT23" s="41"/>
      <c r="AU23" s="41"/>
      <c r="AV23" s="41"/>
      <c r="AW23" s="41"/>
      <c r="AX23" s="41"/>
      <c r="AY23" s="41"/>
      <c r="AZ23" s="41"/>
      <c r="BA23" s="41"/>
      <c r="BB23" s="41"/>
      <c r="BC23" s="41"/>
      <c r="BD23" s="41"/>
      <c r="BE23" s="41"/>
      <c r="BF23" s="41"/>
      <c r="BG23" s="41"/>
      <c r="BH23" s="41"/>
      <c r="BI23" s="41"/>
      <c r="BJ23" s="41"/>
      <c r="BK23" s="41"/>
      <c r="BL23" s="41"/>
      <c r="BM23" s="41"/>
      <c r="BN23" s="41"/>
      <c r="BO23" s="41"/>
      <c r="BP23" s="41"/>
      <c r="BQ23" s="41"/>
      <c r="BR23" s="41"/>
      <c r="BS23" s="41"/>
      <c r="BT23" s="41"/>
      <c r="BU23" s="41"/>
    </row>
    <row r="24" ht="16" customHeight="1" spans="1:73">
      <c r="A24" s="39" t="s">
        <v>105</v>
      </c>
      <c r="B24" s="39">
        <f>IFERROR(VLOOKUP(A24,'[1]2026年计划分配表 -打印版'!A$10:G$81,7,FALSE),"")</f>
        <v>4</v>
      </c>
      <c r="C24" s="37"/>
      <c r="D24" s="37"/>
      <c r="E24" s="37"/>
      <c r="F24" s="37">
        <v>1</v>
      </c>
      <c r="G24" s="37"/>
      <c r="H24" s="37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>
        <v>1</v>
      </c>
      <c r="AJ24" s="41"/>
      <c r="AK24" s="41"/>
      <c r="AL24" s="41"/>
      <c r="AM24" s="41"/>
      <c r="AN24" s="41"/>
      <c r="AO24" s="41">
        <v>2</v>
      </c>
      <c r="AP24" s="41"/>
      <c r="AQ24" s="41"/>
      <c r="AR24" s="41"/>
      <c r="AS24" s="41"/>
      <c r="AT24" s="41"/>
      <c r="AU24" s="41"/>
      <c r="AV24" s="41"/>
      <c r="AW24" s="41"/>
      <c r="AX24" s="41"/>
      <c r="AY24" s="41"/>
      <c r="AZ24" s="41"/>
      <c r="BA24" s="41"/>
      <c r="BB24" s="41"/>
      <c r="BC24" s="41"/>
      <c r="BD24" s="41"/>
      <c r="BE24" s="41"/>
      <c r="BF24" s="41"/>
      <c r="BG24" s="41"/>
      <c r="BH24" s="41"/>
      <c r="BI24" s="41"/>
      <c r="BJ24" s="41"/>
      <c r="BK24" s="41"/>
      <c r="BL24" s="41"/>
      <c r="BM24" s="41"/>
      <c r="BN24" s="41"/>
      <c r="BO24" s="41"/>
      <c r="BP24" s="41"/>
      <c r="BQ24" s="41"/>
      <c r="BR24" s="41"/>
      <c r="BS24" s="41"/>
      <c r="BT24" s="41"/>
      <c r="BU24" s="41"/>
    </row>
    <row r="25" ht="16" customHeight="1" spans="1:73">
      <c r="A25" s="39" t="s">
        <v>106</v>
      </c>
      <c r="B25" s="39">
        <f>IFERROR(VLOOKUP(A25,'[1]2026年计划分配表 -打印版'!A$10:G$81,7,FALSE),"")</f>
        <v>2</v>
      </c>
      <c r="C25" s="37"/>
      <c r="D25" s="37"/>
      <c r="E25" s="37"/>
      <c r="F25" s="37"/>
      <c r="G25" s="37"/>
      <c r="H25" s="37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>
        <v>2</v>
      </c>
      <c r="AE25" s="41"/>
      <c r="AF25" s="41"/>
      <c r="AG25" s="41"/>
      <c r="AH25" s="41"/>
      <c r="AI25" s="41"/>
      <c r="AJ25" s="41"/>
      <c r="AK25" s="41"/>
      <c r="AL25" s="41"/>
      <c r="AM25" s="41"/>
      <c r="AN25" s="41"/>
      <c r="AO25" s="41"/>
      <c r="AP25" s="41"/>
      <c r="AQ25" s="41"/>
      <c r="AR25" s="41"/>
      <c r="AS25" s="41"/>
      <c r="AT25" s="41"/>
      <c r="AU25" s="41"/>
      <c r="AV25" s="41"/>
      <c r="AW25" s="41"/>
      <c r="AX25" s="41"/>
      <c r="AY25" s="41"/>
      <c r="AZ25" s="41"/>
      <c r="BA25" s="41"/>
      <c r="BB25" s="41"/>
      <c r="BC25" s="41"/>
      <c r="BD25" s="41"/>
      <c r="BE25" s="41"/>
      <c r="BF25" s="41"/>
      <c r="BG25" s="41"/>
      <c r="BH25" s="41"/>
      <c r="BI25" s="41"/>
      <c r="BJ25" s="41"/>
      <c r="BK25" s="41"/>
      <c r="BL25" s="41"/>
      <c r="BM25" s="41"/>
      <c r="BN25" s="41"/>
      <c r="BO25" s="41"/>
      <c r="BP25" s="41"/>
      <c r="BQ25" s="41"/>
      <c r="BR25" s="41"/>
      <c r="BS25" s="41"/>
      <c r="BT25" s="41"/>
      <c r="BU25" s="41"/>
    </row>
    <row r="26" ht="16" customHeight="1" spans="1:73">
      <c r="A26" s="39" t="s">
        <v>107</v>
      </c>
      <c r="B26" s="39">
        <f>IFERROR(VLOOKUP(A26,'[1]2026年计划分配表 -打印版'!A$10:G$81,7,FALSE),"")</f>
        <v>7</v>
      </c>
      <c r="C26" s="37">
        <v>3</v>
      </c>
      <c r="D26" s="37"/>
      <c r="E26" s="37"/>
      <c r="F26" s="37"/>
      <c r="G26" s="37"/>
      <c r="H26" s="37">
        <v>4</v>
      </c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  <c r="AM26" s="41"/>
      <c r="AN26" s="41"/>
      <c r="AO26" s="41"/>
      <c r="AP26" s="41"/>
      <c r="AQ26" s="41"/>
      <c r="AR26" s="41"/>
      <c r="AS26" s="41"/>
      <c r="AT26" s="41"/>
      <c r="AU26" s="41"/>
      <c r="AV26" s="41"/>
      <c r="AW26" s="41"/>
      <c r="AX26" s="41"/>
      <c r="AY26" s="41"/>
      <c r="AZ26" s="41"/>
      <c r="BA26" s="41"/>
      <c r="BB26" s="41"/>
      <c r="BC26" s="41"/>
      <c r="BD26" s="41"/>
      <c r="BE26" s="41"/>
      <c r="BF26" s="41"/>
      <c r="BG26" s="41"/>
      <c r="BH26" s="41"/>
      <c r="BI26" s="41"/>
      <c r="BJ26" s="41"/>
      <c r="BK26" s="41"/>
      <c r="BL26" s="41"/>
      <c r="BM26" s="41"/>
      <c r="BN26" s="41"/>
      <c r="BO26" s="41"/>
      <c r="BP26" s="41"/>
      <c r="BQ26" s="41"/>
      <c r="BR26" s="41"/>
      <c r="BS26" s="41"/>
      <c r="BT26" s="41"/>
      <c r="BU26" s="41"/>
    </row>
    <row r="27" ht="16" customHeight="1" spans="1:73">
      <c r="A27" s="39" t="s">
        <v>108</v>
      </c>
      <c r="B27" s="39">
        <f>IFERROR(VLOOKUP(A27,'[1]2026年计划分配表 -打印版'!A$10:G$81,7,FALSE),"")</f>
        <v>3</v>
      </c>
      <c r="C27" s="37"/>
      <c r="D27" s="37"/>
      <c r="E27" s="37"/>
      <c r="F27" s="37"/>
      <c r="G27" s="37"/>
      <c r="H27" s="37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1"/>
      <c r="AS27" s="41"/>
      <c r="AT27" s="41"/>
      <c r="AU27" s="41"/>
      <c r="AV27" s="41"/>
      <c r="AW27" s="41"/>
      <c r="AX27" s="41"/>
      <c r="AY27" s="41">
        <v>1</v>
      </c>
      <c r="AZ27" s="41"/>
      <c r="BA27" s="41"/>
      <c r="BB27" s="41"/>
      <c r="BC27" s="41"/>
      <c r="BD27" s="41"/>
      <c r="BE27" s="41"/>
      <c r="BF27" s="41"/>
      <c r="BG27" s="41"/>
      <c r="BH27" s="41"/>
      <c r="BI27" s="41">
        <v>1</v>
      </c>
      <c r="BJ27" s="41"/>
      <c r="BK27" s="41"/>
      <c r="BL27" s="41"/>
      <c r="BM27" s="41"/>
      <c r="BN27" s="41">
        <v>1</v>
      </c>
      <c r="BO27" s="41"/>
      <c r="BP27" s="41"/>
      <c r="BQ27" s="41"/>
      <c r="BR27" s="41"/>
      <c r="BS27" s="41"/>
      <c r="BT27" s="41"/>
      <c r="BU27" s="41"/>
    </row>
    <row r="28" ht="16" customHeight="1" spans="1:73">
      <c r="A28" s="39" t="s">
        <v>109</v>
      </c>
      <c r="B28" s="39">
        <f>IFERROR(VLOOKUP(A28,'[1]2026年计划分配表 -打印版'!A$10:G$81,7,FALSE),"")</f>
        <v>5</v>
      </c>
      <c r="C28" s="37"/>
      <c r="D28" s="37"/>
      <c r="E28" s="37">
        <v>2</v>
      </c>
      <c r="F28" s="37"/>
      <c r="G28" s="37"/>
      <c r="H28" s="37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>
        <v>1</v>
      </c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  <c r="AM28" s="41"/>
      <c r="AN28" s="41"/>
      <c r="AO28" s="41"/>
      <c r="AP28" s="41"/>
      <c r="AQ28" s="41"/>
      <c r="AR28" s="41"/>
      <c r="AS28" s="41"/>
      <c r="AT28" s="41"/>
      <c r="AU28" s="41"/>
      <c r="AV28" s="41"/>
      <c r="AW28" s="41"/>
      <c r="AX28" s="41"/>
      <c r="AY28" s="41"/>
      <c r="AZ28" s="41"/>
      <c r="BA28" s="41"/>
      <c r="BB28" s="41"/>
      <c r="BC28" s="41"/>
      <c r="BD28" s="41"/>
      <c r="BE28" s="41"/>
      <c r="BF28" s="41"/>
      <c r="BG28" s="41"/>
      <c r="BH28" s="41">
        <v>2</v>
      </c>
      <c r="BI28" s="41"/>
      <c r="BJ28" s="41"/>
      <c r="BK28" s="41"/>
      <c r="BL28" s="41"/>
      <c r="BM28" s="41"/>
      <c r="BN28" s="41"/>
      <c r="BO28" s="41"/>
      <c r="BP28" s="41"/>
      <c r="BQ28" s="41"/>
      <c r="BR28" s="41"/>
      <c r="BS28" s="41"/>
      <c r="BT28" s="41"/>
      <c r="BU28" s="41"/>
    </row>
    <row r="29" ht="16" customHeight="1" spans="1:73">
      <c r="A29" s="39" t="s">
        <v>110</v>
      </c>
      <c r="B29" s="39">
        <f>IFERROR(VLOOKUP(A29,'[1]2026年计划分配表 -打印版'!A$10:G$81,7,FALSE),"")</f>
        <v>5</v>
      </c>
      <c r="C29" s="37"/>
      <c r="D29" s="37"/>
      <c r="E29" s="37"/>
      <c r="F29" s="37"/>
      <c r="G29" s="37"/>
      <c r="H29" s="37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>
        <v>2</v>
      </c>
      <c r="AA29" s="41"/>
      <c r="AB29" s="41"/>
      <c r="AC29" s="41"/>
      <c r="AD29" s="41"/>
      <c r="AE29" s="41">
        <v>2</v>
      </c>
      <c r="AF29" s="41"/>
      <c r="AG29" s="41"/>
      <c r="AH29" s="41"/>
      <c r="AI29" s="41"/>
      <c r="AJ29" s="41"/>
      <c r="AK29" s="41"/>
      <c r="AL29" s="41"/>
      <c r="AM29" s="41"/>
      <c r="AN29" s="41">
        <v>1</v>
      </c>
      <c r="AO29" s="41"/>
      <c r="AP29" s="41"/>
      <c r="AQ29" s="41"/>
      <c r="AR29" s="41"/>
      <c r="AS29" s="41"/>
      <c r="AT29" s="41"/>
      <c r="AU29" s="41"/>
      <c r="AV29" s="41"/>
      <c r="AW29" s="41"/>
      <c r="AX29" s="41"/>
      <c r="AY29" s="41"/>
      <c r="AZ29" s="41"/>
      <c r="BA29" s="41"/>
      <c r="BB29" s="41"/>
      <c r="BC29" s="41"/>
      <c r="BD29" s="41"/>
      <c r="BE29" s="41"/>
      <c r="BF29" s="41"/>
      <c r="BG29" s="41"/>
      <c r="BH29" s="41"/>
      <c r="BI29" s="41"/>
      <c r="BJ29" s="41"/>
      <c r="BK29" s="41"/>
      <c r="BL29" s="41"/>
      <c r="BM29" s="41"/>
      <c r="BN29" s="41"/>
      <c r="BO29" s="41"/>
      <c r="BP29" s="41"/>
      <c r="BQ29" s="41"/>
      <c r="BR29" s="41"/>
      <c r="BS29" s="41"/>
      <c r="BT29" s="41"/>
      <c r="BU29" s="41"/>
    </row>
    <row r="30" ht="16" customHeight="1" spans="1:73">
      <c r="A30" s="39" t="s">
        <v>111</v>
      </c>
      <c r="B30" s="39">
        <f>IFERROR(VLOOKUP(A30,'[1]2026年计划分配表 -打印版'!A$10:G$81,7,FALSE),"")</f>
        <v>5</v>
      </c>
      <c r="C30" s="37"/>
      <c r="D30" s="37"/>
      <c r="E30" s="37"/>
      <c r="F30" s="37"/>
      <c r="G30" s="37"/>
      <c r="H30" s="37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41"/>
      <c r="AL30" s="41"/>
      <c r="AM30" s="41"/>
      <c r="AN30" s="41"/>
      <c r="AO30" s="41"/>
      <c r="AP30" s="41"/>
      <c r="AQ30" s="41"/>
      <c r="AR30" s="41">
        <v>3</v>
      </c>
      <c r="AS30" s="41"/>
      <c r="AT30" s="41"/>
      <c r="AU30" s="41"/>
      <c r="AV30" s="41"/>
      <c r="AW30" s="41"/>
      <c r="AX30" s="41"/>
      <c r="AY30" s="41"/>
      <c r="AZ30" s="41"/>
      <c r="BA30" s="41"/>
      <c r="BB30" s="41"/>
      <c r="BC30" s="41"/>
      <c r="BD30" s="41"/>
      <c r="BE30" s="41"/>
      <c r="BF30" s="41">
        <v>2</v>
      </c>
      <c r="BG30" s="41"/>
      <c r="BH30" s="41"/>
      <c r="BI30" s="41"/>
      <c r="BJ30" s="41"/>
      <c r="BK30" s="41"/>
      <c r="BL30" s="41"/>
      <c r="BM30" s="41"/>
      <c r="BN30" s="41"/>
      <c r="BO30" s="41"/>
      <c r="BP30" s="41"/>
      <c r="BQ30" s="41"/>
      <c r="BR30" s="41"/>
      <c r="BS30" s="41"/>
      <c r="BT30" s="41"/>
      <c r="BU30" s="41"/>
    </row>
    <row r="31" ht="16" customHeight="1" spans="1:73">
      <c r="A31" s="39" t="s">
        <v>112</v>
      </c>
      <c r="B31" s="39">
        <f>IFERROR(VLOOKUP(A31,'[1]2026年计划分配表 -打印版'!A$10:G$81,7,FALSE),"")</f>
        <v>1</v>
      </c>
      <c r="C31" s="37"/>
      <c r="D31" s="37"/>
      <c r="E31" s="37"/>
      <c r="F31" s="37"/>
      <c r="G31" s="37"/>
      <c r="H31" s="37"/>
      <c r="I31" s="41"/>
      <c r="J31" s="41"/>
      <c r="K31" s="41"/>
      <c r="L31" s="41"/>
      <c r="M31" s="41"/>
      <c r="N31" s="41"/>
      <c r="O31" s="41"/>
      <c r="P31" s="41"/>
      <c r="Q31" s="41"/>
      <c r="R31" s="41">
        <v>1</v>
      </c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  <c r="AM31" s="41"/>
      <c r="AN31" s="41"/>
      <c r="AO31" s="41"/>
      <c r="AP31" s="41"/>
      <c r="AQ31" s="41"/>
      <c r="AR31" s="41"/>
      <c r="AS31" s="41"/>
      <c r="AT31" s="41"/>
      <c r="AU31" s="41"/>
      <c r="AV31" s="41"/>
      <c r="AW31" s="41"/>
      <c r="AX31" s="41"/>
      <c r="AY31" s="41"/>
      <c r="AZ31" s="41"/>
      <c r="BA31" s="41"/>
      <c r="BB31" s="41"/>
      <c r="BC31" s="41"/>
      <c r="BD31" s="41"/>
      <c r="BE31" s="41"/>
      <c r="BF31" s="41"/>
      <c r="BG31" s="41"/>
      <c r="BH31" s="41"/>
      <c r="BI31" s="41"/>
      <c r="BJ31" s="41"/>
      <c r="BK31" s="41"/>
      <c r="BL31" s="41"/>
      <c r="BM31" s="41"/>
      <c r="BN31" s="41"/>
      <c r="BO31" s="41"/>
      <c r="BP31" s="41"/>
      <c r="BQ31" s="41"/>
      <c r="BR31" s="41"/>
      <c r="BS31" s="41"/>
      <c r="BT31" s="41"/>
      <c r="BU31" s="41"/>
    </row>
    <row r="32" ht="16" customHeight="1" spans="1:73">
      <c r="A32" s="39" t="s">
        <v>113</v>
      </c>
      <c r="B32" s="39">
        <f>IFERROR(VLOOKUP(A32,'[1]2026年计划分配表 -打印版'!A$10:G$81,7,FALSE),"")</f>
        <v>6</v>
      </c>
      <c r="C32" s="37"/>
      <c r="D32" s="37"/>
      <c r="E32" s="37"/>
      <c r="F32" s="37"/>
      <c r="G32" s="37"/>
      <c r="H32" s="37"/>
      <c r="I32" s="41"/>
      <c r="J32" s="41">
        <v>2</v>
      </c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1"/>
      <c r="AK32" s="41"/>
      <c r="AL32" s="41"/>
      <c r="AM32" s="41"/>
      <c r="AN32" s="41"/>
      <c r="AO32" s="41"/>
      <c r="AP32" s="41"/>
      <c r="AQ32" s="41">
        <v>4</v>
      </c>
      <c r="AR32" s="41"/>
      <c r="AS32" s="41"/>
      <c r="AT32" s="41"/>
      <c r="AU32" s="41"/>
      <c r="AV32" s="41"/>
      <c r="AW32" s="41"/>
      <c r="AX32" s="41"/>
      <c r="AY32" s="41"/>
      <c r="AZ32" s="41"/>
      <c r="BA32" s="41"/>
      <c r="BB32" s="41"/>
      <c r="BC32" s="41"/>
      <c r="BD32" s="41"/>
      <c r="BE32" s="41"/>
      <c r="BF32" s="41"/>
      <c r="BG32" s="41"/>
      <c r="BH32" s="41"/>
      <c r="BI32" s="41"/>
      <c r="BJ32" s="41"/>
      <c r="BK32" s="41"/>
      <c r="BL32" s="41"/>
      <c r="BM32" s="41"/>
      <c r="BN32" s="41"/>
      <c r="BO32" s="41"/>
      <c r="BP32" s="41"/>
      <c r="BQ32" s="41"/>
      <c r="BR32" s="41"/>
      <c r="BS32" s="41"/>
      <c r="BU32" s="31" t="s">
        <v>114</v>
      </c>
    </row>
    <row r="33" ht="16" customHeight="1" spans="1:73">
      <c r="A33" s="39" t="s">
        <v>115</v>
      </c>
      <c r="B33" s="39">
        <f>IFERROR(VLOOKUP(A33,'[1]2026年计划分配表 -打印版'!A$10:G$81,7,FALSE),"")</f>
        <v>7</v>
      </c>
      <c r="C33" s="37"/>
      <c r="D33" s="37"/>
      <c r="E33" s="37"/>
      <c r="F33" s="37"/>
      <c r="G33" s="37"/>
      <c r="H33" s="37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>
        <v>4</v>
      </c>
      <c r="AC33" s="41"/>
      <c r="AD33" s="41">
        <v>3</v>
      </c>
      <c r="AE33" s="41"/>
      <c r="AF33" s="41"/>
      <c r="AG33" s="41"/>
      <c r="AH33" s="41"/>
      <c r="AI33" s="41"/>
      <c r="AJ33" s="41"/>
      <c r="AK33" s="41"/>
      <c r="AL33" s="41"/>
      <c r="AM33" s="41"/>
      <c r="AN33" s="41"/>
      <c r="AO33" s="41"/>
      <c r="AP33" s="41"/>
      <c r="AQ33" s="41"/>
      <c r="AR33" s="41"/>
      <c r="AS33" s="41"/>
      <c r="AT33" s="41"/>
      <c r="AU33" s="41"/>
      <c r="AV33" s="41"/>
      <c r="AW33" s="41"/>
      <c r="AX33" s="41"/>
      <c r="AY33" s="41"/>
      <c r="AZ33" s="41"/>
      <c r="BA33" s="41"/>
      <c r="BB33" s="41"/>
      <c r="BC33" s="41"/>
      <c r="BD33" s="41"/>
      <c r="BE33" s="41"/>
      <c r="BF33" s="41"/>
      <c r="BG33" s="41"/>
      <c r="BH33" s="41"/>
      <c r="BI33" s="41"/>
      <c r="BJ33" s="41"/>
      <c r="BK33" s="41"/>
      <c r="BL33" s="41"/>
      <c r="BM33" s="41"/>
      <c r="BN33" s="41"/>
      <c r="BO33" s="41"/>
      <c r="BP33" s="41"/>
      <c r="BQ33" s="41"/>
      <c r="BR33" s="41"/>
      <c r="BS33" s="41"/>
      <c r="BT33" s="41"/>
      <c r="BU33" s="41"/>
    </row>
    <row r="34" ht="16" customHeight="1" spans="1:73">
      <c r="A34" s="39" t="s">
        <v>116</v>
      </c>
      <c r="B34" s="39">
        <f>IFERROR(VLOOKUP(A34,'[1]2026年计划分配表 -打印版'!A$10:G$81,7,FALSE),"")</f>
        <v>4</v>
      </c>
      <c r="C34" s="37"/>
      <c r="D34" s="37"/>
      <c r="E34" s="37"/>
      <c r="F34" s="37"/>
      <c r="G34" s="37"/>
      <c r="H34" s="37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>
        <v>1</v>
      </c>
      <c r="W34" s="41"/>
      <c r="X34" s="41"/>
      <c r="Y34" s="41"/>
      <c r="Z34" s="41"/>
      <c r="AA34" s="41"/>
      <c r="AB34" s="41"/>
      <c r="AC34" s="41">
        <v>3</v>
      </c>
      <c r="AD34" s="41"/>
      <c r="AE34" s="41"/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1"/>
      <c r="AS34" s="41"/>
      <c r="AT34" s="41"/>
      <c r="AU34" s="41"/>
      <c r="AV34" s="41"/>
      <c r="AW34" s="41"/>
      <c r="AX34" s="41"/>
      <c r="AY34" s="41"/>
      <c r="AZ34" s="41"/>
      <c r="BA34" s="41"/>
      <c r="BB34" s="41"/>
      <c r="BC34" s="41"/>
      <c r="BD34" s="41"/>
      <c r="BE34" s="41"/>
      <c r="BF34" s="41"/>
      <c r="BG34" s="41"/>
      <c r="BH34" s="41"/>
      <c r="BI34" s="41"/>
      <c r="BJ34" s="41"/>
      <c r="BK34" s="41"/>
      <c r="BL34" s="41"/>
      <c r="BM34" s="41"/>
      <c r="BN34" s="41"/>
      <c r="BO34" s="41"/>
      <c r="BP34" s="41"/>
      <c r="BQ34" s="41"/>
      <c r="BR34" s="41"/>
      <c r="BS34" s="41"/>
      <c r="BT34" s="41"/>
      <c r="BU34" s="41"/>
    </row>
    <row r="35" ht="16" customHeight="1" spans="1:73">
      <c r="A35" s="39" t="s">
        <v>117</v>
      </c>
      <c r="B35" s="39">
        <f>IFERROR(VLOOKUP(A35,'[1]2026年计划分配表 -打印版'!A$10:G$81,7,FALSE),"")</f>
        <v>4</v>
      </c>
      <c r="C35" s="37"/>
      <c r="D35" s="37"/>
      <c r="E35" s="37"/>
      <c r="F35" s="37"/>
      <c r="G35" s="37"/>
      <c r="H35" s="37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>
        <v>1</v>
      </c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>
        <v>2</v>
      </c>
      <c r="AK35" s="41"/>
      <c r="AL35" s="41"/>
      <c r="AM35" s="41"/>
      <c r="AN35" s="41"/>
      <c r="AO35" s="41"/>
      <c r="AP35" s="41">
        <v>1</v>
      </c>
      <c r="AQ35" s="41"/>
      <c r="AR35" s="41"/>
      <c r="AS35" s="41"/>
      <c r="AT35" s="41"/>
      <c r="AU35" s="41"/>
      <c r="AV35" s="41"/>
      <c r="AW35" s="41"/>
      <c r="AX35" s="41"/>
      <c r="AY35" s="41"/>
      <c r="AZ35" s="41"/>
      <c r="BA35" s="41"/>
      <c r="BB35" s="41"/>
      <c r="BC35" s="41"/>
      <c r="BD35" s="41"/>
      <c r="BE35" s="41"/>
      <c r="BF35" s="41"/>
      <c r="BG35" s="41"/>
      <c r="BH35" s="41"/>
      <c r="BI35" s="41"/>
      <c r="BJ35" s="41"/>
      <c r="BK35" s="41"/>
      <c r="BL35" s="41"/>
      <c r="BM35" s="41"/>
      <c r="BN35" s="41"/>
      <c r="BO35" s="41"/>
      <c r="BP35" s="41"/>
      <c r="BQ35" s="41"/>
      <c r="BR35" s="41"/>
      <c r="BS35" s="41"/>
      <c r="BT35" s="41"/>
      <c r="BU35" s="41"/>
    </row>
    <row r="36" ht="16" customHeight="1" spans="1:73">
      <c r="A36" s="39" t="s">
        <v>118</v>
      </c>
      <c r="B36" s="39">
        <f>IFERROR(VLOOKUP(A36,'[1]2026年计划分配表 -打印版'!A$10:G$81,7,FALSE),"")</f>
        <v>4</v>
      </c>
      <c r="C36" s="37"/>
      <c r="D36" s="37"/>
      <c r="E36" s="37"/>
      <c r="F36" s="37"/>
      <c r="G36" s="37"/>
      <c r="H36" s="37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>
        <v>2</v>
      </c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1"/>
      <c r="AS36" s="41"/>
      <c r="AT36" s="41">
        <v>2</v>
      </c>
      <c r="AU36" s="41"/>
      <c r="AV36" s="41"/>
      <c r="AW36" s="41"/>
      <c r="AX36" s="41"/>
      <c r="AY36" s="41"/>
      <c r="AZ36" s="41"/>
      <c r="BA36" s="41"/>
      <c r="BB36" s="41"/>
      <c r="BC36" s="41"/>
      <c r="BD36" s="41"/>
      <c r="BE36" s="41"/>
      <c r="BF36" s="41"/>
      <c r="BG36" s="41"/>
      <c r="BH36" s="41"/>
      <c r="BI36" s="41"/>
      <c r="BJ36" s="41"/>
      <c r="BK36" s="41"/>
      <c r="BL36" s="41"/>
      <c r="BM36" s="41"/>
      <c r="BN36" s="41"/>
      <c r="BO36" s="41"/>
      <c r="BP36" s="41"/>
      <c r="BQ36" s="41"/>
      <c r="BR36" s="41"/>
      <c r="BS36" s="41"/>
      <c r="BT36" s="41"/>
      <c r="BU36" s="41"/>
    </row>
    <row r="37" ht="16" customHeight="1" spans="1:73">
      <c r="A37" s="39" t="s">
        <v>119</v>
      </c>
      <c r="B37" s="39">
        <f>IFERROR(VLOOKUP(A37,'[1]2026年计划分配表 -打印版'!A$10:G$81,7,FALSE),"")</f>
        <v>1</v>
      </c>
      <c r="C37" s="37"/>
      <c r="D37" s="37"/>
      <c r="E37" s="37"/>
      <c r="F37" s="37"/>
      <c r="G37" s="37"/>
      <c r="H37" s="37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41"/>
      <c r="AS37" s="41"/>
      <c r="AT37" s="41"/>
      <c r="AU37" s="41">
        <v>1</v>
      </c>
      <c r="AV37" s="41"/>
      <c r="AW37" s="41"/>
      <c r="AX37" s="41"/>
      <c r="AY37" s="41"/>
      <c r="AZ37" s="41"/>
      <c r="BA37" s="41"/>
      <c r="BB37" s="41"/>
      <c r="BC37" s="41"/>
      <c r="BD37" s="41"/>
      <c r="BE37" s="41"/>
      <c r="BF37" s="41"/>
      <c r="BG37" s="41"/>
      <c r="BH37" s="41"/>
      <c r="BI37" s="41"/>
      <c r="BJ37" s="41"/>
      <c r="BK37" s="41"/>
      <c r="BL37" s="41"/>
      <c r="BM37" s="41"/>
      <c r="BN37" s="41"/>
      <c r="BO37" s="41"/>
      <c r="BP37" s="41"/>
      <c r="BQ37" s="41"/>
      <c r="BR37" s="41"/>
      <c r="BS37" s="41"/>
      <c r="BT37" s="41"/>
      <c r="BU37" s="41"/>
    </row>
    <row r="38" ht="16" customHeight="1" spans="1:73">
      <c r="A38" s="39" t="s">
        <v>120</v>
      </c>
      <c r="B38" s="39">
        <f>IFERROR(VLOOKUP(A38,'[1]2026年计划分配表 -打印版'!A$10:G$81,7,FALSE),"")</f>
        <v>2</v>
      </c>
      <c r="C38" s="37"/>
      <c r="D38" s="37"/>
      <c r="E38" s="37"/>
      <c r="F38" s="37"/>
      <c r="G38" s="37"/>
      <c r="H38" s="37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1"/>
      <c r="AK38" s="41"/>
      <c r="AL38" s="41"/>
      <c r="AM38" s="41"/>
      <c r="AN38" s="41"/>
      <c r="AO38" s="41"/>
      <c r="AP38" s="41"/>
      <c r="AQ38" s="41"/>
      <c r="AR38" s="41"/>
      <c r="AS38" s="41"/>
      <c r="AT38" s="41"/>
      <c r="AU38" s="41"/>
      <c r="AV38" s="41"/>
      <c r="AW38" s="41"/>
      <c r="AX38" s="41"/>
      <c r="AY38" s="41"/>
      <c r="AZ38" s="41"/>
      <c r="BA38" s="41"/>
      <c r="BB38" s="41"/>
      <c r="BC38" s="41"/>
      <c r="BD38" s="41">
        <v>2</v>
      </c>
      <c r="BE38" s="41"/>
      <c r="BF38" s="41"/>
      <c r="BG38" s="41"/>
      <c r="BH38" s="41"/>
      <c r="BI38" s="41"/>
      <c r="BJ38" s="41"/>
      <c r="BK38" s="41"/>
      <c r="BL38" s="41"/>
      <c r="BM38" s="41"/>
      <c r="BN38" s="41"/>
      <c r="BO38" s="41"/>
      <c r="BP38" s="41"/>
      <c r="BQ38" s="41"/>
      <c r="BR38" s="41"/>
      <c r="BS38" s="41"/>
      <c r="BT38" s="41"/>
      <c r="BU38" s="41"/>
    </row>
    <row r="39" ht="16" customHeight="1" spans="1:73">
      <c r="A39" s="39" t="s">
        <v>121</v>
      </c>
      <c r="B39" s="39">
        <f>IFERROR(VLOOKUP(A39,'[1]2026年计划分配表 -打印版'!A$10:G$81,7,FALSE),"")</f>
        <v>6</v>
      </c>
      <c r="C39" s="37"/>
      <c r="D39" s="37"/>
      <c r="E39" s="37"/>
      <c r="F39" s="37"/>
      <c r="G39" s="37"/>
      <c r="H39" s="37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>
        <v>2</v>
      </c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1"/>
      <c r="AJ39" s="41"/>
      <c r="AK39" s="41"/>
      <c r="AL39" s="41"/>
      <c r="AM39" s="41"/>
      <c r="AN39" s="41"/>
      <c r="AO39" s="41"/>
      <c r="AP39" s="41"/>
      <c r="AQ39" s="41"/>
      <c r="AR39" s="41"/>
      <c r="AS39" s="41"/>
      <c r="AT39" s="41"/>
      <c r="AU39" s="41"/>
      <c r="AV39" s="41"/>
      <c r="AW39" s="41"/>
      <c r="AX39" s="41"/>
      <c r="AY39" s="41"/>
      <c r="AZ39" s="41"/>
      <c r="BA39" s="41"/>
      <c r="BB39" s="41">
        <v>2</v>
      </c>
      <c r="BC39" s="41"/>
      <c r="BD39" s="41"/>
      <c r="BE39" s="41">
        <v>2</v>
      </c>
      <c r="BF39" s="41"/>
      <c r="BG39" s="41"/>
      <c r="BH39" s="41"/>
      <c r="BI39" s="41"/>
      <c r="BJ39" s="41"/>
      <c r="BK39" s="41"/>
      <c r="BL39" s="41"/>
      <c r="BM39" s="41"/>
      <c r="BN39" s="41"/>
      <c r="BO39" s="41"/>
      <c r="BP39" s="41"/>
      <c r="BQ39" s="41"/>
      <c r="BR39" s="41"/>
      <c r="BS39" s="41"/>
      <c r="BT39" s="41"/>
      <c r="BU39" s="41"/>
    </row>
    <row r="40" ht="16" customHeight="1" spans="1:73">
      <c r="A40" s="39" t="s">
        <v>122</v>
      </c>
      <c r="B40" s="39">
        <f>IFERROR(VLOOKUP(A40,'[1]2026年计划分配表 -打印版'!A$10:G$81,7,FALSE),"")</f>
        <v>4</v>
      </c>
      <c r="C40" s="37"/>
      <c r="D40" s="37"/>
      <c r="E40" s="37"/>
      <c r="F40" s="37"/>
      <c r="G40" s="37"/>
      <c r="H40" s="37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>
        <v>4</v>
      </c>
      <c r="Y40" s="41"/>
      <c r="Z40" s="41"/>
      <c r="AA40" s="41"/>
      <c r="AB40" s="41"/>
      <c r="AC40" s="41"/>
      <c r="AD40" s="41"/>
      <c r="AE40" s="41"/>
      <c r="AF40" s="41"/>
      <c r="AG40" s="41"/>
      <c r="AH40" s="41"/>
      <c r="AI40" s="41"/>
      <c r="AJ40" s="41"/>
      <c r="AK40" s="41"/>
      <c r="AL40" s="41"/>
      <c r="AM40" s="41"/>
      <c r="AN40" s="41"/>
      <c r="AO40" s="41"/>
      <c r="AP40" s="41"/>
      <c r="AQ40" s="41"/>
      <c r="AR40" s="41"/>
      <c r="AS40" s="41"/>
      <c r="AT40" s="41"/>
      <c r="AU40" s="41"/>
      <c r="AV40" s="41"/>
      <c r="AW40" s="41"/>
      <c r="AX40" s="41"/>
      <c r="AY40" s="41"/>
      <c r="AZ40" s="41"/>
      <c r="BA40" s="41"/>
      <c r="BB40" s="41"/>
      <c r="BC40" s="41"/>
      <c r="BD40" s="41"/>
      <c r="BE40" s="41"/>
      <c r="BF40" s="41"/>
      <c r="BG40" s="41"/>
      <c r="BH40" s="41"/>
      <c r="BI40" s="41"/>
      <c r="BJ40" s="41"/>
      <c r="BK40" s="41"/>
      <c r="BL40" s="41"/>
      <c r="BM40" s="41"/>
      <c r="BN40" s="41"/>
      <c r="BO40" s="41"/>
      <c r="BP40" s="41"/>
      <c r="BQ40" s="41"/>
      <c r="BR40" s="41"/>
      <c r="BS40" s="41"/>
      <c r="BT40" s="41"/>
      <c r="BU40" s="41"/>
    </row>
    <row r="41" ht="16" customHeight="1" spans="1:73">
      <c r="A41" s="39" t="s">
        <v>123</v>
      </c>
      <c r="B41" s="39">
        <f>IFERROR(VLOOKUP(A41,'[1]2026年计划分配表 -打印版'!A$10:G$81,7,FALSE),"")</f>
        <v>8</v>
      </c>
      <c r="C41" s="37"/>
      <c r="D41" s="37"/>
      <c r="E41" s="37"/>
      <c r="F41" s="37"/>
      <c r="G41" s="37"/>
      <c r="H41" s="37"/>
      <c r="I41" s="41"/>
      <c r="J41" s="41"/>
      <c r="K41" s="41"/>
      <c r="L41" s="41"/>
      <c r="M41" s="41"/>
      <c r="N41" s="41"/>
      <c r="O41" s="41">
        <v>3</v>
      </c>
      <c r="P41" s="41"/>
      <c r="Q41" s="41"/>
      <c r="R41" s="41"/>
      <c r="S41" s="41"/>
      <c r="T41" s="41"/>
      <c r="U41" s="41"/>
      <c r="V41" s="41"/>
      <c r="W41" s="41"/>
      <c r="X41" s="41">
        <v>4</v>
      </c>
      <c r="Y41" s="41"/>
      <c r="Z41" s="41"/>
      <c r="AA41" s="41"/>
      <c r="AB41" s="41"/>
      <c r="AC41" s="41">
        <v>1</v>
      </c>
      <c r="AD41" s="41"/>
      <c r="AE41" s="41"/>
      <c r="AF41" s="41"/>
      <c r="AG41" s="41"/>
      <c r="AH41" s="41"/>
      <c r="AI41" s="41"/>
      <c r="AJ41" s="41"/>
      <c r="AK41" s="41"/>
      <c r="AL41" s="41"/>
      <c r="AM41" s="41"/>
      <c r="AN41" s="41"/>
      <c r="AO41" s="41"/>
      <c r="AP41" s="41"/>
      <c r="AQ41" s="41"/>
      <c r="AR41" s="41"/>
      <c r="AS41" s="41"/>
      <c r="AT41" s="41"/>
      <c r="AU41" s="41"/>
      <c r="AV41" s="41"/>
      <c r="AW41" s="41"/>
      <c r="AX41" s="41"/>
      <c r="AY41" s="41"/>
      <c r="AZ41" s="41"/>
      <c r="BA41" s="41"/>
      <c r="BB41" s="41"/>
      <c r="BC41" s="41"/>
      <c r="BD41" s="41"/>
      <c r="BE41" s="41"/>
      <c r="BF41" s="41"/>
      <c r="BG41" s="41"/>
      <c r="BH41" s="41"/>
      <c r="BI41" s="41"/>
      <c r="BJ41" s="41"/>
      <c r="BK41" s="41"/>
      <c r="BL41" s="41"/>
      <c r="BM41" s="41"/>
      <c r="BN41" s="41"/>
      <c r="BO41" s="41"/>
      <c r="BP41" s="41"/>
      <c r="BQ41" s="41"/>
      <c r="BR41" s="41"/>
      <c r="BS41" s="41"/>
      <c r="BT41" s="41"/>
      <c r="BU41" s="41"/>
    </row>
    <row r="42" ht="16" customHeight="1" spans="1:73">
      <c r="A42" s="39" t="s">
        <v>124</v>
      </c>
      <c r="B42" s="39">
        <f>IFERROR(VLOOKUP(A42,'[1]2026年计划分配表 -打印版'!A$10:G$81,7,FALSE),"")</f>
        <v>8</v>
      </c>
      <c r="C42" s="37"/>
      <c r="D42" s="37"/>
      <c r="E42" s="37"/>
      <c r="F42" s="37"/>
      <c r="G42" s="37"/>
      <c r="H42" s="37"/>
      <c r="I42" s="41"/>
      <c r="J42" s="41"/>
      <c r="K42" s="41"/>
      <c r="L42" s="41"/>
      <c r="M42" s="41"/>
      <c r="N42" s="41"/>
      <c r="O42" s="41"/>
      <c r="P42" s="41"/>
      <c r="Q42" s="41">
        <v>3</v>
      </c>
      <c r="R42" s="41"/>
      <c r="S42" s="41"/>
      <c r="T42" s="41"/>
      <c r="U42" s="41"/>
      <c r="V42" s="41"/>
      <c r="W42" s="41"/>
      <c r="X42" s="41"/>
      <c r="Y42" s="41">
        <v>3</v>
      </c>
      <c r="Z42" s="41"/>
      <c r="AA42" s="41"/>
      <c r="AB42" s="41"/>
      <c r="AC42" s="41"/>
      <c r="AD42" s="41"/>
      <c r="AE42" s="41"/>
      <c r="AF42" s="41"/>
      <c r="AG42" s="41"/>
      <c r="AH42" s="41"/>
      <c r="AI42" s="41"/>
      <c r="AJ42" s="41"/>
      <c r="AK42" s="41"/>
      <c r="AL42" s="41"/>
      <c r="AM42" s="41"/>
      <c r="AN42" s="41"/>
      <c r="AO42" s="41"/>
      <c r="AP42" s="41"/>
      <c r="AQ42" s="41">
        <v>1</v>
      </c>
      <c r="AR42" s="41"/>
      <c r="AS42" s="41"/>
      <c r="AT42" s="41"/>
      <c r="AU42" s="41"/>
      <c r="AV42" s="41"/>
      <c r="AW42" s="41"/>
      <c r="AX42" s="41"/>
      <c r="AY42" s="41"/>
      <c r="AZ42" s="41"/>
      <c r="BA42" s="41">
        <v>1</v>
      </c>
      <c r="BB42" s="41"/>
      <c r="BC42" s="41"/>
      <c r="BD42" s="41"/>
      <c r="BE42" s="41"/>
      <c r="BF42" s="41"/>
      <c r="BG42" s="41"/>
      <c r="BH42" s="41"/>
      <c r="BI42" s="41"/>
      <c r="BJ42" s="41"/>
      <c r="BK42" s="41"/>
      <c r="BL42" s="41"/>
      <c r="BM42" s="41"/>
      <c r="BN42" s="41"/>
      <c r="BO42" s="41"/>
      <c r="BP42" s="41"/>
      <c r="BQ42" s="41"/>
      <c r="BR42" s="41"/>
      <c r="BS42" s="41"/>
      <c r="BT42" s="41"/>
      <c r="BU42" s="41" t="s">
        <v>125</v>
      </c>
    </row>
    <row r="43" ht="16" customHeight="1" spans="1:73">
      <c r="A43" s="39" t="s">
        <v>126</v>
      </c>
      <c r="B43" s="39">
        <f>IFERROR(VLOOKUP(A43,'[1]2026年计划分配表 -打印版'!A$10:G$81,7,FALSE),"")</f>
        <v>6</v>
      </c>
      <c r="C43" s="37"/>
      <c r="D43" s="37"/>
      <c r="E43" s="37"/>
      <c r="F43" s="37"/>
      <c r="G43" s="37"/>
      <c r="H43" s="37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>
        <v>6</v>
      </c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J43" s="41"/>
      <c r="AK43" s="41"/>
      <c r="AL43" s="41"/>
      <c r="AM43" s="41"/>
      <c r="AN43" s="41"/>
      <c r="AO43" s="41"/>
      <c r="AP43" s="41"/>
      <c r="AQ43" s="41"/>
      <c r="AR43" s="41"/>
      <c r="AS43" s="41"/>
      <c r="AT43" s="41"/>
      <c r="AU43" s="41"/>
      <c r="AV43" s="41"/>
      <c r="AW43" s="41"/>
      <c r="AX43" s="41"/>
      <c r="AY43" s="41"/>
      <c r="AZ43" s="41"/>
      <c r="BA43" s="41"/>
      <c r="BB43" s="41"/>
      <c r="BC43" s="41"/>
      <c r="BD43" s="41"/>
      <c r="BE43" s="41"/>
      <c r="BF43" s="41"/>
      <c r="BG43" s="41"/>
      <c r="BH43" s="41"/>
      <c r="BI43" s="41"/>
      <c r="BJ43" s="41"/>
      <c r="BK43" s="41"/>
      <c r="BL43" s="41"/>
      <c r="BM43" s="41"/>
      <c r="BN43" s="41"/>
      <c r="BO43" s="41"/>
      <c r="BP43" s="41"/>
      <c r="BQ43" s="41"/>
      <c r="BR43" s="41"/>
      <c r="BS43" s="41"/>
      <c r="BT43" s="41"/>
      <c r="BU43" s="41"/>
    </row>
    <row r="44" ht="16" customHeight="1" spans="1:73">
      <c r="A44" s="39" t="s">
        <v>127</v>
      </c>
      <c r="B44" s="39">
        <f>IFERROR(VLOOKUP(A44,'[1]2026年计划分配表 -打印版'!A$10:G$81,7,FALSE),"")</f>
        <v>5</v>
      </c>
      <c r="C44" s="37"/>
      <c r="D44" s="37"/>
      <c r="E44" s="37"/>
      <c r="F44" s="37"/>
      <c r="G44" s="37">
        <v>1</v>
      </c>
      <c r="H44" s="37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  <c r="AF44" s="41"/>
      <c r="AG44" s="41"/>
      <c r="AH44" s="41"/>
      <c r="AI44" s="41"/>
      <c r="AJ44" s="41"/>
      <c r="AK44" s="41"/>
      <c r="AL44" s="41"/>
      <c r="AM44" s="41">
        <v>2</v>
      </c>
      <c r="AN44" s="41"/>
      <c r="AO44" s="41"/>
      <c r="AP44" s="41"/>
      <c r="AQ44" s="41"/>
      <c r="AR44" s="41"/>
      <c r="AS44" s="41"/>
      <c r="AT44" s="41"/>
      <c r="AU44" s="41"/>
      <c r="AV44" s="41"/>
      <c r="AW44" s="41"/>
      <c r="AX44" s="41"/>
      <c r="AY44" s="41"/>
      <c r="AZ44" s="41"/>
      <c r="BA44" s="41"/>
      <c r="BB44" s="41"/>
      <c r="BC44" s="41"/>
      <c r="BD44" s="41"/>
      <c r="BE44" s="41"/>
      <c r="BF44" s="41"/>
      <c r="BG44" s="41"/>
      <c r="BH44" s="41">
        <v>2</v>
      </c>
      <c r="BI44" s="41"/>
      <c r="BJ44" s="41"/>
      <c r="BK44" s="41"/>
      <c r="BL44" s="41"/>
      <c r="BM44" s="41"/>
      <c r="BN44" s="41"/>
      <c r="BO44" s="41"/>
      <c r="BP44" s="41"/>
      <c r="BQ44" s="41"/>
      <c r="BR44" s="41"/>
      <c r="BS44" s="41"/>
      <c r="BT44" s="41"/>
      <c r="BU44" s="41"/>
    </row>
    <row r="45" ht="16" customHeight="1" spans="1:73">
      <c r="A45" s="39" t="s">
        <v>128</v>
      </c>
      <c r="B45" s="39">
        <f>IFERROR(VLOOKUP(A45,'[1]2026年计划分配表 -打印版'!A$10:G$81,7,FALSE),"")</f>
        <v>5</v>
      </c>
      <c r="C45" s="37"/>
      <c r="D45" s="37"/>
      <c r="E45" s="37"/>
      <c r="F45" s="37"/>
      <c r="G45" s="37"/>
      <c r="H45" s="37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>
        <v>3</v>
      </c>
      <c r="AA45" s="41"/>
      <c r="AB45" s="41"/>
      <c r="AC45" s="41"/>
      <c r="AD45" s="41"/>
      <c r="AE45" s="41"/>
      <c r="AF45" s="41"/>
      <c r="AG45" s="41"/>
      <c r="AH45" s="41"/>
      <c r="AI45" s="41"/>
      <c r="AJ45" s="41"/>
      <c r="AK45" s="41"/>
      <c r="AL45" s="41"/>
      <c r="AM45" s="41"/>
      <c r="AN45" s="41"/>
      <c r="AO45" s="41"/>
      <c r="AP45" s="41"/>
      <c r="AQ45" s="41">
        <v>2</v>
      </c>
      <c r="AR45" s="41"/>
      <c r="AS45" s="41"/>
      <c r="AT45" s="41"/>
      <c r="AU45" s="41"/>
      <c r="AV45" s="41"/>
      <c r="AW45" s="41"/>
      <c r="AX45" s="41"/>
      <c r="AY45" s="41"/>
      <c r="AZ45" s="41"/>
      <c r="BA45" s="41"/>
      <c r="BB45" s="41"/>
      <c r="BC45" s="41"/>
      <c r="BD45" s="41"/>
      <c r="BE45" s="41"/>
      <c r="BF45" s="41"/>
      <c r="BG45" s="41"/>
      <c r="BH45" s="41"/>
      <c r="BI45" s="41"/>
      <c r="BJ45" s="41"/>
      <c r="BK45" s="41"/>
      <c r="BL45" s="41"/>
      <c r="BM45" s="41"/>
      <c r="BN45" s="41"/>
      <c r="BO45" s="41"/>
      <c r="BP45" s="41"/>
      <c r="BQ45" s="41"/>
      <c r="BR45" s="41"/>
      <c r="BS45" s="41"/>
      <c r="BT45" s="41"/>
      <c r="BU45" s="41" t="s">
        <v>129</v>
      </c>
    </row>
    <row r="46" ht="16" customHeight="1" spans="1:73">
      <c r="A46" s="39" t="s">
        <v>130</v>
      </c>
      <c r="B46" s="39">
        <f>IFERROR(VLOOKUP(A46,'[1]2026年计划分配表 -打印版'!A$10:G$81,7,FALSE),"")</f>
        <v>5</v>
      </c>
      <c r="C46" s="37"/>
      <c r="D46" s="37"/>
      <c r="E46" s="37"/>
      <c r="F46" s="37"/>
      <c r="G46" s="37"/>
      <c r="H46" s="37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41"/>
      <c r="AL46" s="41"/>
      <c r="AM46" s="41"/>
      <c r="AN46" s="41"/>
      <c r="AO46" s="41"/>
      <c r="AP46" s="41"/>
      <c r="AQ46" s="41"/>
      <c r="AR46" s="41"/>
      <c r="AS46" s="41">
        <v>4</v>
      </c>
      <c r="AT46" s="41"/>
      <c r="AU46" s="41"/>
      <c r="AV46" s="41"/>
      <c r="AW46" s="41"/>
      <c r="AX46" s="41"/>
      <c r="AY46" s="41"/>
      <c r="AZ46" s="41"/>
      <c r="BA46" s="41"/>
      <c r="BB46" s="41">
        <v>1</v>
      </c>
      <c r="BC46" s="41"/>
      <c r="BD46" s="41"/>
      <c r="BE46" s="41"/>
      <c r="BF46" s="41"/>
      <c r="BG46" s="41"/>
      <c r="BH46" s="41"/>
      <c r="BI46" s="41"/>
      <c r="BJ46" s="41"/>
      <c r="BK46" s="41"/>
      <c r="BL46" s="41"/>
      <c r="BM46" s="41"/>
      <c r="BN46" s="41"/>
      <c r="BO46" s="41"/>
      <c r="BP46" s="41"/>
      <c r="BQ46" s="41"/>
      <c r="BR46" s="41"/>
      <c r="BS46" s="41"/>
      <c r="BT46" s="41"/>
      <c r="BU46" s="41"/>
    </row>
    <row r="47" ht="16" customHeight="1" spans="1:73">
      <c r="A47" s="39" t="s">
        <v>131</v>
      </c>
      <c r="B47" s="39">
        <f>IFERROR(VLOOKUP(A47,'[1]2026年计划分配表 -打印版'!A$10:G$81,7,FALSE),"")</f>
        <v>1</v>
      </c>
      <c r="C47" s="37"/>
      <c r="D47" s="37"/>
      <c r="E47" s="37"/>
      <c r="F47" s="37"/>
      <c r="G47" s="37"/>
      <c r="H47" s="37"/>
      <c r="I47" s="41"/>
      <c r="J47" s="41"/>
      <c r="K47" s="41">
        <v>1</v>
      </c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41"/>
      <c r="AJ47" s="41"/>
      <c r="AK47" s="41"/>
      <c r="AL47" s="41"/>
      <c r="AM47" s="41"/>
      <c r="AN47" s="41"/>
      <c r="AO47" s="41"/>
      <c r="AP47" s="41"/>
      <c r="AQ47" s="41"/>
      <c r="AR47" s="41"/>
      <c r="AS47" s="41"/>
      <c r="AT47" s="41"/>
      <c r="AU47" s="41"/>
      <c r="AV47" s="41"/>
      <c r="AW47" s="41"/>
      <c r="AX47" s="41"/>
      <c r="AY47" s="41"/>
      <c r="AZ47" s="41"/>
      <c r="BA47" s="41"/>
      <c r="BB47" s="41"/>
      <c r="BC47" s="41"/>
      <c r="BD47" s="41"/>
      <c r="BE47" s="41"/>
      <c r="BF47" s="41"/>
      <c r="BG47" s="41"/>
      <c r="BH47" s="41"/>
      <c r="BI47" s="41"/>
      <c r="BJ47" s="41"/>
      <c r="BK47" s="41"/>
      <c r="BL47" s="41"/>
      <c r="BM47" s="41"/>
      <c r="BN47" s="41"/>
      <c r="BO47" s="41"/>
      <c r="BP47" s="41"/>
      <c r="BQ47" s="41"/>
      <c r="BR47" s="41"/>
      <c r="BS47" s="41"/>
      <c r="BT47" s="41"/>
      <c r="BU47" s="41"/>
    </row>
    <row r="48" ht="16" customHeight="1" spans="1:73">
      <c r="A48" s="39" t="s">
        <v>132</v>
      </c>
      <c r="B48" s="39">
        <f>IFERROR(VLOOKUP(A48,'[1]2026年计划分配表 -打印版'!A$10:G$81,7,FALSE),"")</f>
        <v>4</v>
      </c>
      <c r="C48" s="37">
        <v>1</v>
      </c>
      <c r="D48" s="37"/>
      <c r="E48" s="37"/>
      <c r="F48" s="37"/>
      <c r="G48" s="37"/>
      <c r="H48" s="37"/>
      <c r="I48" s="41"/>
      <c r="J48" s="41"/>
      <c r="K48" s="41"/>
      <c r="L48" s="41">
        <v>2</v>
      </c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41"/>
      <c r="AI48" s="41"/>
      <c r="AJ48" s="41"/>
      <c r="AK48" s="41"/>
      <c r="AL48" s="41"/>
      <c r="AM48" s="41"/>
      <c r="AN48" s="41"/>
      <c r="AO48" s="41"/>
      <c r="AP48" s="41"/>
      <c r="AQ48" s="41"/>
      <c r="AR48" s="41"/>
      <c r="AS48" s="41"/>
      <c r="AT48" s="41"/>
      <c r="AU48" s="41"/>
      <c r="AV48" s="41"/>
      <c r="AW48" s="41"/>
      <c r="AX48" s="41"/>
      <c r="AY48" s="41"/>
      <c r="AZ48" s="41"/>
      <c r="BA48" s="41"/>
      <c r="BB48" s="41"/>
      <c r="BC48" s="41"/>
      <c r="BD48" s="41"/>
      <c r="BE48" s="41"/>
      <c r="BF48" s="41"/>
      <c r="BG48" s="41"/>
      <c r="BH48" s="41"/>
      <c r="BI48" s="41"/>
      <c r="BJ48" s="41">
        <v>1</v>
      </c>
      <c r="BK48" s="41"/>
      <c r="BL48" s="41"/>
      <c r="BM48" s="41"/>
      <c r="BN48" s="41"/>
      <c r="BO48" s="41"/>
      <c r="BP48" s="41"/>
      <c r="BQ48" s="41"/>
      <c r="BR48" s="41"/>
      <c r="BS48" s="41"/>
      <c r="BT48" s="41"/>
      <c r="BU48" s="41"/>
    </row>
    <row r="49" ht="16" customHeight="1" spans="1:73">
      <c r="A49" s="39" t="s">
        <v>133</v>
      </c>
      <c r="B49" s="39">
        <f>IFERROR(VLOOKUP(A49,'[1]2026年计划分配表 -打印版'!A$10:G$81,7,FALSE),"")</f>
        <v>5</v>
      </c>
      <c r="C49" s="37"/>
      <c r="D49" s="37"/>
      <c r="E49" s="37"/>
      <c r="F49" s="37"/>
      <c r="G49" s="37"/>
      <c r="H49" s="37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1"/>
      <c r="AI49" s="41"/>
      <c r="AJ49" s="41"/>
      <c r="AK49" s="41"/>
      <c r="AL49" s="41"/>
      <c r="AM49" s="41"/>
      <c r="AN49" s="41"/>
      <c r="AO49" s="41"/>
      <c r="AP49" s="41"/>
      <c r="AQ49" s="41"/>
      <c r="AR49" s="41"/>
      <c r="AS49" s="41"/>
      <c r="AT49" s="41"/>
      <c r="AU49" s="41"/>
      <c r="AV49" s="41">
        <v>2</v>
      </c>
      <c r="AW49" s="41"/>
      <c r="AX49" s="41">
        <v>1</v>
      </c>
      <c r="AY49" s="41"/>
      <c r="AZ49" s="41">
        <v>2</v>
      </c>
      <c r="BA49" s="41"/>
      <c r="BB49" s="41"/>
      <c r="BC49" s="41"/>
      <c r="BD49" s="41"/>
      <c r="BE49" s="41"/>
      <c r="BF49" s="41"/>
      <c r="BG49" s="41"/>
      <c r="BH49" s="41"/>
      <c r="BI49" s="41"/>
      <c r="BJ49" s="41"/>
      <c r="BK49" s="41"/>
      <c r="BL49" s="41"/>
      <c r="BM49" s="41"/>
      <c r="BN49" s="41"/>
      <c r="BO49" s="41"/>
      <c r="BP49" s="41"/>
      <c r="BQ49" s="41"/>
      <c r="BR49" s="41"/>
      <c r="BS49" s="41"/>
      <c r="BT49" s="41"/>
      <c r="BU49" s="41"/>
    </row>
    <row r="50" ht="16" customHeight="1" spans="1:73">
      <c r="A50" s="39" t="s">
        <v>134</v>
      </c>
      <c r="B50" s="39">
        <f>IFERROR(VLOOKUP(A50,'[1]2026年计划分配表 -打印版'!A$10:G$81,7,FALSE),"")</f>
        <v>5</v>
      </c>
      <c r="C50" s="37"/>
      <c r="D50" s="37"/>
      <c r="E50" s="37"/>
      <c r="F50" s="37"/>
      <c r="G50" s="37"/>
      <c r="H50" s="37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41"/>
      <c r="AI50" s="41"/>
      <c r="AJ50" s="41"/>
      <c r="AK50" s="41"/>
      <c r="AL50" s="41"/>
      <c r="AM50" s="41"/>
      <c r="AN50" s="41"/>
      <c r="AO50" s="41"/>
      <c r="AP50" s="41"/>
      <c r="AQ50" s="41"/>
      <c r="AR50" s="41"/>
      <c r="AS50" s="41"/>
      <c r="AT50" s="41"/>
      <c r="AU50" s="41"/>
      <c r="AV50" s="41"/>
      <c r="AW50" s="41"/>
      <c r="AX50" s="41"/>
      <c r="AY50" s="41"/>
      <c r="AZ50" s="41"/>
      <c r="BA50" s="41"/>
      <c r="BB50" s="41"/>
      <c r="BC50" s="41"/>
      <c r="BD50" s="41"/>
      <c r="BE50" s="41"/>
      <c r="BF50" s="41"/>
      <c r="BG50" s="41"/>
      <c r="BH50" s="41"/>
      <c r="BI50" s="41"/>
      <c r="BJ50" s="41"/>
      <c r="BK50" s="41">
        <v>5</v>
      </c>
      <c r="BL50" s="41"/>
      <c r="BM50" s="41"/>
      <c r="BN50" s="41"/>
      <c r="BO50" s="41"/>
      <c r="BP50" s="41"/>
      <c r="BQ50" s="41"/>
      <c r="BR50" s="41"/>
      <c r="BS50" s="41"/>
      <c r="BT50" s="41"/>
      <c r="BU50" s="41"/>
    </row>
    <row r="51" ht="16" customHeight="1" spans="1:73">
      <c r="A51" s="39" t="s">
        <v>135</v>
      </c>
      <c r="B51" s="39">
        <f>IFERROR(VLOOKUP(A51,'[1]2026年计划分配表 -打印版'!A$10:G$81,7,FALSE),"")</f>
        <v>6</v>
      </c>
      <c r="C51" s="37"/>
      <c r="D51" s="37"/>
      <c r="E51" s="37"/>
      <c r="F51" s="37"/>
      <c r="G51" s="37"/>
      <c r="H51" s="37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1"/>
      <c r="AK51" s="41"/>
      <c r="AL51" s="41"/>
      <c r="AM51" s="41"/>
      <c r="AN51" s="41"/>
      <c r="AO51" s="41"/>
      <c r="AP51" s="41"/>
      <c r="AQ51" s="41">
        <v>4</v>
      </c>
      <c r="AR51" s="41"/>
      <c r="AS51" s="41">
        <v>2</v>
      </c>
      <c r="AT51" s="41"/>
      <c r="AU51" s="41"/>
      <c r="AV51" s="41"/>
      <c r="AW51" s="41"/>
      <c r="AX51" s="41"/>
      <c r="AY51" s="41"/>
      <c r="AZ51" s="41"/>
      <c r="BA51" s="41"/>
      <c r="BB51" s="41"/>
      <c r="BC51" s="41"/>
      <c r="BD51" s="41"/>
      <c r="BE51" s="41"/>
      <c r="BF51" s="41"/>
      <c r="BG51" s="41"/>
      <c r="BH51" s="41"/>
      <c r="BI51" s="41"/>
      <c r="BJ51" s="41"/>
      <c r="BK51" s="41"/>
      <c r="BL51" s="41"/>
      <c r="BM51" s="41"/>
      <c r="BN51" s="41"/>
      <c r="BO51" s="41"/>
      <c r="BP51" s="41"/>
      <c r="BQ51" s="41"/>
      <c r="BR51" s="41"/>
      <c r="BS51" s="41"/>
      <c r="BT51" s="41"/>
      <c r="BU51" s="41"/>
    </row>
    <row r="52" ht="16" customHeight="1" spans="1:73">
      <c r="A52" s="39" t="s">
        <v>136</v>
      </c>
      <c r="B52" s="39">
        <f>IFERROR(VLOOKUP(A52,'[1]2026年计划分配表 -打印版'!A$10:G$81,7,FALSE),"")</f>
        <v>6</v>
      </c>
      <c r="C52" s="37"/>
      <c r="D52" s="37"/>
      <c r="E52" s="37"/>
      <c r="F52" s="37"/>
      <c r="G52" s="37"/>
      <c r="H52" s="37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  <c r="AF52" s="41"/>
      <c r="AG52" s="41"/>
      <c r="AH52" s="41"/>
      <c r="AI52" s="41"/>
      <c r="AJ52" s="41"/>
      <c r="AK52" s="41"/>
      <c r="AL52" s="41"/>
      <c r="AM52" s="41"/>
      <c r="AN52" s="41"/>
      <c r="AO52" s="41"/>
      <c r="AP52" s="41"/>
      <c r="AQ52" s="41">
        <v>6</v>
      </c>
      <c r="AR52" s="41"/>
      <c r="AS52" s="41"/>
      <c r="AT52" s="41"/>
      <c r="AU52" s="41"/>
      <c r="AV52" s="41"/>
      <c r="AW52" s="41"/>
      <c r="AX52" s="41"/>
      <c r="AY52" s="41"/>
      <c r="AZ52" s="41"/>
      <c r="BA52" s="41"/>
      <c r="BB52" s="41"/>
      <c r="BC52" s="41"/>
      <c r="BD52" s="41"/>
      <c r="BE52" s="41"/>
      <c r="BF52" s="41"/>
      <c r="BG52" s="41"/>
      <c r="BH52" s="41"/>
      <c r="BI52" s="41"/>
      <c r="BJ52" s="41"/>
      <c r="BK52" s="41"/>
      <c r="BL52" s="41"/>
      <c r="BM52" s="41"/>
      <c r="BN52" s="41"/>
      <c r="BO52" s="41"/>
      <c r="BP52" s="41"/>
      <c r="BQ52" s="41"/>
      <c r="BR52" s="41"/>
      <c r="BS52" s="41"/>
      <c r="BT52" s="41"/>
      <c r="BU52" s="41"/>
    </row>
    <row r="53" ht="16" customHeight="1" spans="1:73">
      <c r="A53" s="39" t="s">
        <v>137</v>
      </c>
      <c r="B53" s="39">
        <f>IFERROR(VLOOKUP(A53,'[1]2026年计划分配表 -打印版'!A$10:G$81,7,FALSE),"")</f>
        <v>8</v>
      </c>
      <c r="C53" s="37"/>
      <c r="D53" s="37">
        <v>2</v>
      </c>
      <c r="E53" s="37"/>
      <c r="F53" s="37"/>
      <c r="G53" s="37"/>
      <c r="H53" s="37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1"/>
      <c r="AH53" s="41"/>
      <c r="AI53" s="41"/>
      <c r="AJ53" s="41"/>
      <c r="AK53" s="41"/>
      <c r="AL53" s="41"/>
      <c r="AM53" s="41"/>
      <c r="AN53" s="41"/>
      <c r="AO53" s="41"/>
      <c r="AP53" s="41"/>
      <c r="AQ53" s="41"/>
      <c r="AR53" s="41"/>
      <c r="AS53" s="41"/>
      <c r="AT53" s="41"/>
      <c r="AU53" s="41"/>
      <c r="AV53" s="41"/>
      <c r="AW53" s="41"/>
      <c r="AX53" s="41"/>
      <c r="AY53" s="41"/>
      <c r="AZ53" s="41"/>
      <c r="BA53" s="41">
        <v>4</v>
      </c>
      <c r="BB53" s="41"/>
      <c r="BC53" s="41"/>
      <c r="BD53" s="41">
        <v>2</v>
      </c>
      <c r="BE53" s="41"/>
      <c r="BF53" s="41"/>
      <c r="BG53" s="41"/>
      <c r="BH53" s="41"/>
      <c r="BI53" s="41"/>
      <c r="BJ53" s="41"/>
      <c r="BK53" s="41"/>
      <c r="BL53" s="41"/>
      <c r="BM53" s="41"/>
      <c r="BN53" s="41"/>
      <c r="BO53" s="41"/>
      <c r="BP53" s="41"/>
      <c r="BQ53" s="41"/>
      <c r="BR53" s="41"/>
      <c r="BS53" s="41"/>
      <c r="BT53" s="41"/>
      <c r="BU53" s="41"/>
    </row>
    <row r="54" ht="16" customHeight="1" spans="1:73">
      <c r="A54" s="39" t="s">
        <v>138</v>
      </c>
      <c r="B54" s="39">
        <f>IFERROR(VLOOKUP(A54,'[1]2026年计划分配表 -打印版'!A$10:G$81,7,FALSE),"")</f>
        <v>4</v>
      </c>
      <c r="C54" s="37"/>
      <c r="D54" s="37"/>
      <c r="E54" s="37"/>
      <c r="F54" s="37"/>
      <c r="G54" s="37"/>
      <c r="H54" s="37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>
        <v>4</v>
      </c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  <c r="AF54" s="41"/>
      <c r="AG54" s="41"/>
      <c r="AH54" s="41"/>
      <c r="AI54" s="41"/>
      <c r="AJ54" s="41"/>
      <c r="AK54" s="41"/>
      <c r="AL54" s="41"/>
      <c r="AM54" s="41"/>
      <c r="AN54" s="41"/>
      <c r="AO54" s="41"/>
      <c r="AP54" s="41"/>
      <c r="AQ54" s="41"/>
      <c r="AR54" s="41"/>
      <c r="AS54" s="41"/>
      <c r="AT54" s="41"/>
      <c r="AU54" s="41"/>
      <c r="AV54" s="41"/>
      <c r="AW54" s="41"/>
      <c r="AX54" s="41"/>
      <c r="AY54" s="41"/>
      <c r="AZ54" s="41"/>
      <c r="BA54" s="41"/>
      <c r="BB54" s="41"/>
      <c r="BC54" s="41"/>
      <c r="BD54" s="41"/>
      <c r="BE54" s="41"/>
      <c r="BF54" s="41"/>
      <c r="BG54" s="41"/>
      <c r="BH54" s="41"/>
      <c r="BI54" s="41"/>
      <c r="BJ54" s="41"/>
      <c r="BK54" s="41"/>
      <c r="BL54" s="41"/>
      <c r="BM54" s="41"/>
      <c r="BN54" s="41"/>
      <c r="BO54" s="41"/>
      <c r="BP54" s="41"/>
      <c r="BQ54" s="41"/>
      <c r="BR54" s="41"/>
      <c r="BS54" s="41"/>
      <c r="BT54" s="41"/>
      <c r="BU54" s="41"/>
    </row>
    <row r="55" ht="16" customHeight="1" spans="1:73">
      <c r="A55" s="39" t="s">
        <v>139</v>
      </c>
      <c r="B55" s="39">
        <f>IFERROR(VLOOKUP(A55,'[1]2026年计划分配表 -打印版'!A$10:G$81,7,FALSE),"")</f>
        <v>5</v>
      </c>
      <c r="C55" s="37"/>
      <c r="D55" s="37"/>
      <c r="E55" s="37"/>
      <c r="F55" s="37"/>
      <c r="G55" s="37"/>
      <c r="H55" s="37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F55" s="41"/>
      <c r="AG55" s="41"/>
      <c r="AH55" s="41">
        <v>3</v>
      </c>
      <c r="AI55" s="41"/>
      <c r="AJ55" s="41"/>
      <c r="AK55" s="41"/>
      <c r="AL55" s="41"/>
      <c r="AM55" s="41"/>
      <c r="AN55" s="41"/>
      <c r="AO55" s="41"/>
      <c r="AP55" s="41"/>
      <c r="AQ55" s="41"/>
      <c r="AR55" s="41"/>
      <c r="AS55" s="41"/>
      <c r="AT55" s="41"/>
      <c r="AU55" s="41"/>
      <c r="AV55" s="41"/>
      <c r="AW55" s="41"/>
      <c r="AX55" s="41"/>
      <c r="AY55" s="41"/>
      <c r="AZ55" s="41"/>
      <c r="BA55" s="41"/>
      <c r="BB55" s="41"/>
      <c r="BC55" s="41"/>
      <c r="BD55" s="41">
        <v>2</v>
      </c>
      <c r="BE55" s="41"/>
      <c r="BF55" s="41"/>
      <c r="BG55" s="41"/>
      <c r="BH55" s="41"/>
      <c r="BI55" s="41"/>
      <c r="BJ55" s="41"/>
      <c r="BK55" s="41"/>
      <c r="BL55" s="41"/>
      <c r="BM55" s="41"/>
      <c r="BN55" s="41"/>
      <c r="BO55" s="41"/>
      <c r="BP55" s="41"/>
      <c r="BQ55" s="41"/>
      <c r="BR55" s="41"/>
      <c r="BS55" s="41"/>
      <c r="BT55" s="41"/>
      <c r="BU55" s="41"/>
    </row>
    <row r="56" ht="16" customHeight="1" spans="1:73">
      <c r="A56" s="39" t="s">
        <v>140</v>
      </c>
      <c r="B56" s="39">
        <f>IFERROR(VLOOKUP(A56,'[1]2026年计划分配表 -打印版'!A$10:G$81,7,FALSE),"")</f>
        <v>4</v>
      </c>
      <c r="C56" s="37"/>
      <c r="D56" s="37"/>
      <c r="E56" s="37"/>
      <c r="F56" s="37"/>
      <c r="G56" s="37"/>
      <c r="H56" s="37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  <c r="AF56" s="41"/>
      <c r="AG56" s="41"/>
      <c r="AH56" s="41"/>
      <c r="AI56" s="41"/>
      <c r="AJ56" s="41"/>
      <c r="AK56" s="41"/>
      <c r="AL56" s="41"/>
      <c r="AM56" s="41"/>
      <c r="AN56" s="41"/>
      <c r="AO56" s="41"/>
      <c r="AP56" s="41"/>
      <c r="AQ56" s="41">
        <v>4</v>
      </c>
      <c r="AR56" s="41"/>
      <c r="AS56" s="41"/>
      <c r="AT56" s="41"/>
      <c r="AU56" s="41"/>
      <c r="AV56" s="41"/>
      <c r="AW56" s="41"/>
      <c r="AX56" s="41"/>
      <c r="AY56" s="41"/>
      <c r="AZ56" s="41"/>
      <c r="BA56" s="41"/>
      <c r="BB56" s="41"/>
      <c r="BC56" s="41"/>
      <c r="BD56" s="41"/>
      <c r="BE56" s="41"/>
      <c r="BF56" s="41"/>
      <c r="BG56" s="41"/>
      <c r="BH56" s="41"/>
      <c r="BI56" s="41"/>
      <c r="BJ56" s="41"/>
      <c r="BK56" s="41"/>
      <c r="BL56" s="41"/>
      <c r="BM56" s="41"/>
      <c r="BN56" s="41"/>
      <c r="BO56" s="41"/>
      <c r="BP56" s="41"/>
      <c r="BQ56" s="41"/>
      <c r="BR56" s="41"/>
      <c r="BS56" s="41"/>
      <c r="BT56" s="41"/>
      <c r="BU56" s="41"/>
    </row>
    <row r="57" ht="16" customHeight="1" spans="1:73">
      <c r="A57" s="39" t="s">
        <v>141</v>
      </c>
      <c r="B57" s="39">
        <f>IFERROR(VLOOKUP(A57,'[1]2026年计划分配表 -打印版'!A$10:G$81,7,FALSE),"")</f>
        <v>7</v>
      </c>
      <c r="C57" s="37"/>
      <c r="D57" s="37"/>
      <c r="E57" s="37"/>
      <c r="F57" s="37"/>
      <c r="G57" s="37"/>
      <c r="H57" s="37"/>
      <c r="I57" s="41"/>
      <c r="J57" s="41"/>
      <c r="K57" s="41"/>
      <c r="L57" s="41"/>
      <c r="M57" s="41"/>
      <c r="N57" s="41"/>
      <c r="O57" s="41"/>
      <c r="P57" s="41"/>
      <c r="Q57" s="41">
        <v>3</v>
      </c>
      <c r="R57" s="41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41"/>
      <c r="AG57" s="41"/>
      <c r="AH57" s="41"/>
      <c r="AI57" s="41"/>
      <c r="AJ57" s="41"/>
      <c r="AK57" s="41"/>
      <c r="AL57" s="41"/>
      <c r="AM57" s="41"/>
      <c r="AN57" s="41"/>
      <c r="AO57" s="41"/>
      <c r="AP57" s="41"/>
      <c r="AQ57" s="41"/>
      <c r="AR57" s="41"/>
      <c r="AS57" s="41">
        <v>2</v>
      </c>
      <c r="AT57" s="41"/>
      <c r="AU57" s="41"/>
      <c r="AV57" s="41"/>
      <c r="AW57" s="41"/>
      <c r="AX57" s="41"/>
      <c r="AY57" s="41"/>
      <c r="AZ57" s="41"/>
      <c r="BA57" s="41"/>
      <c r="BB57" s="41"/>
      <c r="BC57" s="41"/>
      <c r="BD57" s="41">
        <v>2</v>
      </c>
      <c r="BE57" s="41"/>
      <c r="BF57" s="41"/>
      <c r="BG57" s="41"/>
      <c r="BH57" s="41"/>
      <c r="BI57" s="41"/>
      <c r="BJ57" s="41"/>
      <c r="BK57" s="41"/>
      <c r="BL57" s="41"/>
      <c r="BM57" s="41"/>
      <c r="BN57" s="41"/>
      <c r="BO57" s="41"/>
      <c r="BP57" s="41"/>
      <c r="BQ57" s="41"/>
      <c r="BR57" s="41"/>
      <c r="BS57" s="41"/>
      <c r="BT57" s="41"/>
      <c r="BU57" s="41"/>
    </row>
    <row r="58" ht="16" customHeight="1" spans="1:73">
      <c r="A58" s="39" t="s">
        <v>142</v>
      </c>
      <c r="B58" s="39">
        <f>IFERROR(VLOOKUP(A58,'[1]2026年计划分配表 -打印版'!A$10:G$81,7,FALSE),"")</f>
        <v>6</v>
      </c>
      <c r="C58" s="37"/>
      <c r="D58" s="37"/>
      <c r="E58" s="37"/>
      <c r="F58" s="37"/>
      <c r="G58" s="37"/>
      <c r="H58" s="37"/>
      <c r="I58" s="41">
        <v>2</v>
      </c>
      <c r="J58" s="41"/>
      <c r="K58" s="41"/>
      <c r="L58" s="41"/>
      <c r="M58" s="41"/>
      <c r="N58" s="41"/>
      <c r="O58" s="41"/>
      <c r="P58" s="41"/>
      <c r="Q58" s="41">
        <v>2</v>
      </c>
      <c r="R58" s="41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1"/>
      <c r="AG58" s="41"/>
      <c r="AH58" s="41"/>
      <c r="AI58" s="41"/>
      <c r="AJ58" s="41"/>
      <c r="AK58" s="41"/>
      <c r="AL58" s="41"/>
      <c r="AM58" s="41"/>
      <c r="AN58" s="41"/>
      <c r="AO58" s="41"/>
      <c r="AP58" s="41"/>
      <c r="AQ58" s="41"/>
      <c r="AR58" s="41"/>
      <c r="AS58" s="41"/>
      <c r="AT58" s="41"/>
      <c r="AU58" s="41"/>
      <c r="AV58" s="41"/>
      <c r="AW58" s="41"/>
      <c r="AX58" s="41"/>
      <c r="AY58" s="41"/>
      <c r="AZ58" s="41"/>
      <c r="BA58" s="41"/>
      <c r="BB58" s="41"/>
      <c r="BC58" s="41"/>
      <c r="BD58" s="41"/>
      <c r="BE58" s="41"/>
      <c r="BF58" s="41"/>
      <c r="BG58" s="41"/>
      <c r="BH58" s="41"/>
      <c r="BI58" s="41"/>
      <c r="BJ58" s="41"/>
      <c r="BK58" s="41"/>
      <c r="BL58" s="41"/>
      <c r="BM58" s="41"/>
      <c r="BN58" s="41"/>
      <c r="BO58" s="41">
        <v>2</v>
      </c>
      <c r="BP58" s="41"/>
      <c r="BQ58" s="41"/>
      <c r="BR58" s="41"/>
      <c r="BS58" s="41"/>
      <c r="BT58" s="41"/>
      <c r="BU58" s="41"/>
    </row>
    <row r="59" ht="16" customHeight="1" spans="1:73">
      <c r="A59" s="39" t="s">
        <v>143</v>
      </c>
      <c r="B59" s="39">
        <f>IFERROR(VLOOKUP(A59,'[1]2026年计划分配表 -打印版'!A$10:G$81,7,FALSE),"")</f>
        <v>3</v>
      </c>
      <c r="C59" s="37"/>
      <c r="D59" s="37"/>
      <c r="E59" s="37"/>
      <c r="F59" s="37"/>
      <c r="G59" s="37"/>
      <c r="H59" s="37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41"/>
      <c r="AG59" s="41"/>
      <c r="AH59" s="41"/>
      <c r="AI59" s="41"/>
      <c r="AJ59" s="41"/>
      <c r="AK59" s="41"/>
      <c r="AL59" s="41">
        <v>3</v>
      </c>
      <c r="AM59" s="41"/>
      <c r="AN59" s="41"/>
      <c r="AO59" s="41"/>
      <c r="AP59" s="41"/>
      <c r="AQ59" s="41"/>
      <c r="AR59" s="41"/>
      <c r="AS59" s="41"/>
      <c r="AT59" s="41"/>
      <c r="AU59" s="41"/>
      <c r="AV59" s="41"/>
      <c r="AW59" s="41"/>
      <c r="AX59" s="41"/>
      <c r="AY59" s="41"/>
      <c r="AZ59" s="41"/>
      <c r="BA59" s="41"/>
      <c r="BB59" s="41"/>
      <c r="BC59" s="41"/>
      <c r="BD59" s="41"/>
      <c r="BE59" s="41"/>
      <c r="BF59" s="41"/>
      <c r="BG59" s="41"/>
      <c r="BH59" s="41"/>
      <c r="BI59" s="41"/>
      <c r="BJ59" s="41"/>
      <c r="BK59" s="41"/>
      <c r="BL59" s="41"/>
      <c r="BM59" s="41"/>
      <c r="BN59" s="41"/>
      <c r="BO59" s="41"/>
      <c r="BP59" s="41"/>
      <c r="BQ59" s="41"/>
      <c r="BR59" s="41"/>
      <c r="BS59" s="41"/>
      <c r="BT59" s="41"/>
      <c r="BU59" s="41"/>
    </row>
    <row r="60" ht="16" customHeight="1" spans="1:73">
      <c r="A60" s="39" t="s">
        <v>144</v>
      </c>
      <c r="B60" s="39">
        <f>IFERROR(VLOOKUP(A60,'[1]2026年计划分配表 -打印版'!A$10:G$81,7,FALSE),"")</f>
        <v>7</v>
      </c>
      <c r="C60" s="37">
        <v>2</v>
      </c>
      <c r="D60" s="37">
        <v>3</v>
      </c>
      <c r="E60" s="37"/>
      <c r="F60" s="37"/>
      <c r="G60" s="37"/>
      <c r="H60" s="37"/>
      <c r="I60" s="41"/>
      <c r="J60" s="41"/>
      <c r="K60" s="41"/>
      <c r="L60" s="41"/>
      <c r="M60" s="41"/>
      <c r="N60" s="41"/>
      <c r="O60" s="41"/>
      <c r="P60" s="41">
        <v>2</v>
      </c>
      <c r="Q60" s="41"/>
      <c r="R60" s="41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41"/>
      <c r="AH60" s="41"/>
      <c r="AI60" s="41"/>
      <c r="AJ60" s="41"/>
      <c r="AK60" s="41"/>
      <c r="AL60" s="41"/>
      <c r="AM60" s="41"/>
      <c r="AN60" s="41"/>
      <c r="AO60" s="41"/>
      <c r="AP60" s="41"/>
      <c r="AQ60" s="41"/>
      <c r="AR60" s="41"/>
      <c r="AS60" s="41"/>
      <c r="AT60" s="41"/>
      <c r="AU60" s="41"/>
      <c r="AV60" s="41"/>
      <c r="AW60" s="41"/>
      <c r="AX60" s="41"/>
      <c r="AY60" s="41"/>
      <c r="AZ60" s="41"/>
      <c r="BA60" s="41"/>
      <c r="BB60" s="41"/>
      <c r="BC60" s="41"/>
      <c r="BD60" s="41"/>
      <c r="BE60" s="41"/>
      <c r="BF60" s="41"/>
      <c r="BG60" s="41"/>
      <c r="BH60" s="41"/>
      <c r="BI60" s="41"/>
      <c r="BJ60" s="41"/>
      <c r="BK60" s="41"/>
      <c r="BL60" s="41"/>
      <c r="BM60" s="41"/>
      <c r="BN60" s="41"/>
      <c r="BO60" s="41"/>
      <c r="BP60" s="41"/>
      <c r="BQ60" s="41"/>
      <c r="BR60" s="41"/>
      <c r="BS60" s="41"/>
      <c r="BT60" s="41"/>
      <c r="BU60" s="41"/>
    </row>
    <row r="61" ht="16" customHeight="1" spans="1:73">
      <c r="A61" s="39" t="s">
        <v>145</v>
      </c>
      <c r="B61" s="39">
        <f>IFERROR(VLOOKUP(A61,'[1]2026年计划分配表 -打印版'!A$10:G$81,7,FALSE),"")</f>
        <v>2</v>
      </c>
      <c r="C61" s="37"/>
      <c r="D61" s="37"/>
      <c r="E61" s="37"/>
      <c r="F61" s="37"/>
      <c r="G61" s="37"/>
      <c r="H61" s="37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  <c r="U61" s="41"/>
      <c r="V61" s="41"/>
      <c r="W61" s="41"/>
      <c r="X61" s="41"/>
      <c r="Y61" s="41"/>
      <c r="Z61" s="41"/>
      <c r="AA61" s="41">
        <v>1</v>
      </c>
      <c r="AB61" s="41"/>
      <c r="AC61" s="41">
        <v>1</v>
      </c>
      <c r="AD61" s="41"/>
      <c r="AE61" s="41"/>
      <c r="AF61" s="41"/>
      <c r="AG61" s="41"/>
      <c r="AH61" s="41"/>
      <c r="AI61" s="41"/>
      <c r="AJ61" s="41"/>
      <c r="AK61" s="41"/>
      <c r="AL61" s="41"/>
      <c r="AM61" s="41"/>
      <c r="AN61" s="41"/>
      <c r="AO61" s="41"/>
      <c r="AP61" s="41"/>
      <c r="AQ61" s="41"/>
      <c r="AR61" s="41"/>
      <c r="AS61" s="41"/>
      <c r="AT61" s="41"/>
      <c r="AU61" s="41"/>
      <c r="AV61" s="41"/>
      <c r="AW61" s="41"/>
      <c r="AX61" s="41"/>
      <c r="AY61" s="41"/>
      <c r="AZ61" s="41"/>
      <c r="BA61" s="41"/>
      <c r="BB61" s="41"/>
      <c r="BC61" s="41"/>
      <c r="BD61" s="41"/>
      <c r="BE61" s="41"/>
      <c r="BF61" s="41"/>
      <c r="BG61" s="41"/>
      <c r="BH61" s="41"/>
      <c r="BI61" s="41"/>
      <c r="BJ61" s="41"/>
      <c r="BK61" s="41"/>
      <c r="BL61" s="41"/>
      <c r="BM61" s="41"/>
      <c r="BN61" s="41"/>
      <c r="BO61" s="41"/>
      <c r="BP61" s="41"/>
      <c r="BQ61" s="41"/>
      <c r="BR61" s="41"/>
      <c r="BS61" s="41"/>
      <c r="BT61" s="41"/>
      <c r="BU61" s="41"/>
    </row>
    <row r="62" ht="16" customHeight="1" spans="1:73">
      <c r="A62" s="39" t="s">
        <v>146</v>
      </c>
      <c r="B62" s="39">
        <f>IFERROR(VLOOKUP(A62,'[1]2026年计划分配表 -打印版'!A$10:G$81,7,FALSE),"")</f>
        <v>1</v>
      </c>
      <c r="C62" s="37"/>
      <c r="D62" s="37"/>
      <c r="E62" s="37"/>
      <c r="F62" s="37"/>
      <c r="G62" s="37"/>
      <c r="H62" s="37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41"/>
      <c r="AG62" s="41"/>
      <c r="AH62" s="41"/>
      <c r="AI62" s="41"/>
      <c r="AJ62" s="41"/>
      <c r="AK62" s="41"/>
      <c r="AL62" s="41"/>
      <c r="AM62" s="41"/>
      <c r="AN62" s="41"/>
      <c r="AO62" s="41"/>
      <c r="AP62" s="41"/>
      <c r="AQ62" s="41"/>
      <c r="AR62" s="41"/>
      <c r="AS62" s="41">
        <v>1</v>
      </c>
      <c r="AT62" s="41"/>
      <c r="AU62" s="41"/>
      <c r="AV62" s="41"/>
      <c r="AW62" s="41"/>
      <c r="AX62" s="41"/>
      <c r="AY62" s="41"/>
      <c r="AZ62" s="41"/>
      <c r="BA62" s="41"/>
      <c r="BB62" s="41"/>
      <c r="BC62" s="41"/>
      <c r="BD62" s="41"/>
      <c r="BE62" s="41"/>
      <c r="BF62" s="41"/>
      <c r="BG62" s="41"/>
      <c r="BH62" s="41"/>
      <c r="BI62" s="41"/>
      <c r="BJ62" s="41"/>
      <c r="BK62" s="41"/>
      <c r="BL62" s="41"/>
      <c r="BM62" s="41"/>
      <c r="BN62" s="41"/>
      <c r="BO62" s="41"/>
      <c r="BP62" s="41"/>
      <c r="BQ62" s="41"/>
      <c r="BR62" s="41"/>
      <c r="BS62" s="41"/>
      <c r="BT62" s="41"/>
      <c r="BU62" s="41"/>
    </row>
    <row r="63" ht="16" customHeight="1" spans="1:73">
      <c r="A63" s="39" t="s">
        <v>147</v>
      </c>
      <c r="B63" s="39">
        <f>IFERROR(VLOOKUP(A63,'[1]2026年计划分配表 -打印版'!A$10:G$81,7,FALSE),"")</f>
        <v>3</v>
      </c>
      <c r="C63" s="37"/>
      <c r="D63" s="37"/>
      <c r="E63" s="37"/>
      <c r="F63" s="37"/>
      <c r="G63" s="37"/>
      <c r="H63" s="37"/>
      <c r="I63" s="41"/>
      <c r="J63" s="41"/>
      <c r="K63" s="41"/>
      <c r="L63" s="41"/>
      <c r="M63" s="41"/>
      <c r="N63" s="41"/>
      <c r="O63" s="41"/>
      <c r="P63" s="41">
        <v>2</v>
      </c>
      <c r="Q63" s="41"/>
      <c r="R63" s="41">
        <v>1</v>
      </c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F63" s="41"/>
      <c r="AG63" s="41"/>
      <c r="AH63" s="41"/>
      <c r="AI63" s="41"/>
      <c r="AJ63" s="41"/>
      <c r="AK63" s="41"/>
      <c r="AL63" s="41"/>
      <c r="AM63" s="41"/>
      <c r="AN63" s="41"/>
      <c r="AO63" s="41"/>
      <c r="AP63" s="41"/>
      <c r="AQ63" s="41"/>
      <c r="AR63" s="41"/>
      <c r="AS63" s="41"/>
      <c r="AT63" s="41"/>
      <c r="AU63" s="41"/>
      <c r="AV63" s="41"/>
      <c r="AW63" s="41"/>
      <c r="AX63" s="41"/>
      <c r="AY63" s="41"/>
      <c r="AZ63" s="41"/>
      <c r="BA63" s="41"/>
      <c r="BB63" s="41"/>
      <c r="BC63" s="41"/>
      <c r="BD63" s="41"/>
      <c r="BE63" s="41"/>
      <c r="BF63" s="41"/>
      <c r="BG63" s="41"/>
      <c r="BH63" s="41"/>
      <c r="BI63" s="41"/>
      <c r="BJ63" s="41"/>
      <c r="BK63" s="41"/>
      <c r="BL63" s="41"/>
      <c r="BM63" s="41"/>
      <c r="BN63" s="41"/>
      <c r="BO63" s="41"/>
      <c r="BP63" s="41"/>
      <c r="BQ63" s="41"/>
      <c r="BR63" s="41"/>
      <c r="BS63" s="41"/>
      <c r="BT63" s="41"/>
      <c r="BU63" s="41"/>
    </row>
    <row r="64" ht="16" customHeight="1" spans="1:73">
      <c r="A64" s="39" t="s">
        <v>148</v>
      </c>
      <c r="B64" s="39">
        <v>1</v>
      </c>
      <c r="C64" s="37"/>
      <c r="D64" s="37"/>
      <c r="E64" s="37"/>
      <c r="F64" s="37"/>
      <c r="G64" s="37"/>
      <c r="H64" s="37"/>
      <c r="I64" s="41"/>
      <c r="J64" s="41">
        <v>1</v>
      </c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41"/>
      <c r="AI64" s="41"/>
      <c r="AJ64" s="41"/>
      <c r="AK64" s="41"/>
      <c r="AL64" s="41"/>
      <c r="AM64" s="41"/>
      <c r="AN64" s="41"/>
      <c r="AO64" s="41"/>
      <c r="AP64" s="41"/>
      <c r="AQ64" s="41"/>
      <c r="AR64" s="41"/>
      <c r="AS64" s="41"/>
      <c r="AT64" s="41"/>
      <c r="AU64" s="41"/>
      <c r="AV64" s="41"/>
      <c r="AW64" s="41"/>
      <c r="AX64" s="41"/>
      <c r="AY64" s="41"/>
      <c r="AZ64" s="41"/>
      <c r="BA64" s="41"/>
      <c r="BB64" s="41"/>
      <c r="BC64" s="41"/>
      <c r="BD64" s="41"/>
      <c r="BE64" s="41"/>
      <c r="BF64" s="41"/>
      <c r="BG64" s="41"/>
      <c r="BH64" s="41"/>
      <c r="BI64" s="41"/>
      <c r="BJ64" s="41"/>
      <c r="BK64" s="41"/>
      <c r="BL64" s="41"/>
      <c r="BM64" s="41"/>
      <c r="BN64" s="41"/>
      <c r="BO64" s="41"/>
      <c r="BP64" s="41"/>
      <c r="BQ64" s="41"/>
      <c r="BR64" s="41"/>
      <c r="BS64" s="41"/>
      <c r="BT64" s="41"/>
      <c r="BU64" s="41"/>
    </row>
    <row r="65" ht="14.25" spans="1:73">
      <c r="A65" s="39" t="s">
        <v>149</v>
      </c>
      <c r="B65" s="39">
        <v>1</v>
      </c>
      <c r="C65" s="37"/>
      <c r="D65" s="37"/>
      <c r="E65" s="37"/>
      <c r="F65" s="37"/>
      <c r="G65" s="37"/>
      <c r="H65" s="37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>
        <v>1</v>
      </c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41"/>
      <c r="AG65" s="41"/>
      <c r="AH65" s="41"/>
      <c r="AI65" s="41"/>
      <c r="AJ65" s="41"/>
      <c r="AK65" s="41"/>
      <c r="AL65" s="41"/>
      <c r="AM65" s="41"/>
      <c r="AN65" s="41"/>
      <c r="AO65" s="41"/>
      <c r="AP65" s="41"/>
      <c r="AQ65" s="41"/>
      <c r="AR65" s="41"/>
      <c r="AS65" s="41"/>
      <c r="AT65" s="41"/>
      <c r="AU65" s="41"/>
      <c r="AV65" s="41"/>
      <c r="AW65" s="41"/>
      <c r="AX65" s="41"/>
      <c r="AY65" s="41"/>
      <c r="AZ65" s="41"/>
      <c r="BA65" s="41"/>
      <c r="BB65" s="41"/>
      <c r="BC65" s="41"/>
      <c r="BD65" s="41"/>
      <c r="BE65" s="41"/>
      <c r="BF65" s="41"/>
      <c r="BG65" s="41"/>
      <c r="BH65" s="41"/>
      <c r="BI65" s="41"/>
      <c r="BJ65" s="41"/>
      <c r="BK65" s="41"/>
      <c r="BL65" s="41"/>
      <c r="BM65" s="41"/>
      <c r="BN65" s="41"/>
      <c r="BO65" s="41"/>
      <c r="BP65" s="41"/>
      <c r="BQ65" s="41"/>
      <c r="BR65" s="41"/>
      <c r="BS65" s="41"/>
      <c r="BT65" s="41"/>
      <c r="BU65" s="41"/>
    </row>
    <row r="66" ht="14.25" spans="1:73">
      <c r="A66" s="39" t="s">
        <v>150</v>
      </c>
      <c r="B66" s="39">
        <v>30</v>
      </c>
      <c r="C66" s="37"/>
      <c r="D66" s="37"/>
      <c r="E66" s="37">
        <v>1</v>
      </c>
      <c r="F66" s="37"/>
      <c r="G66" s="37">
        <v>2</v>
      </c>
      <c r="H66" s="37"/>
      <c r="I66" s="41"/>
      <c r="J66" s="41"/>
      <c r="K66" s="41"/>
      <c r="L66" s="41"/>
      <c r="M66" s="41">
        <v>1</v>
      </c>
      <c r="N66" s="41"/>
      <c r="O66" s="41"/>
      <c r="P66" s="41"/>
      <c r="Q66" s="41">
        <v>1</v>
      </c>
      <c r="R66" s="41"/>
      <c r="S66" s="41">
        <v>1</v>
      </c>
      <c r="T66" s="41"/>
      <c r="U66" s="41"/>
      <c r="V66" s="41"/>
      <c r="W66" s="41"/>
      <c r="X66" s="41">
        <v>2</v>
      </c>
      <c r="Y66" s="41"/>
      <c r="Z66" s="41">
        <v>2</v>
      </c>
      <c r="AA66" s="41"/>
      <c r="AB66" s="41">
        <v>2</v>
      </c>
      <c r="AC66" s="41">
        <v>1</v>
      </c>
      <c r="AD66" s="41">
        <v>2</v>
      </c>
      <c r="AE66" s="41">
        <v>1</v>
      </c>
      <c r="AF66" s="41"/>
      <c r="AG66" s="41"/>
      <c r="AH66" s="41"/>
      <c r="AI66" s="41">
        <v>1</v>
      </c>
      <c r="AJ66" s="41"/>
      <c r="AK66" s="41">
        <v>2</v>
      </c>
      <c r="AL66" s="41"/>
      <c r="AM66" s="41">
        <v>2</v>
      </c>
      <c r="AN66" s="41"/>
      <c r="AO66" s="41">
        <v>1</v>
      </c>
      <c r="AP66" s="41"/>
      <c r="AQ66" s="41">
        <v>2</v>
      </c>
      <c r="AR66" s="41"/>
      <c r="AS66" s="41"/>
      <c r="AT66" s="41"/>
      <c r="AU66" s="41"/>
      <c r="AV66" s="41"/>
      <c r="AW66" s="41"/>
      <c r="AX66" s="41"/>
      <c r="AY66" s="41"/>
      <c r="AZ66" s="41"/>
      <c r="BA66" s="41"/>
      <c r="BB66" s="41"/>
      <c r="BC66" s="41"/>
      <c r="BD66" s="41"/>
      <c r="BE66" s="41"/>
      <c r="BF66" s="41"/>
      <c r="BG66" s="41"/>
      <c r="BH66" s="41"/>
      <c r="BI66" s="41"/>
      <c r="BJ66" s="41">
        <v>1</v>
      </c>
      <c r="BK66" s="41">
        <v>1</v>
      </c>
      <c r="BL66" s="41">
        <v>1</v>
      </c>
      <c r="BM66" s="41">
        <v>1</v>
      </c>
      <c r="BN66" s="41">
        <v>2</v>
      </c>
      <c r="BO66" s="41"/>
      <c r="BP66" s="41"/>
      <c r="BQ66" s="41"/>
      <c r="BR66" s="41"/>
      <c r="BS66" s="41"/>
      <c r="BT66" s="41"/>
      <c r="BU66" s="31" t="s">
        <v>151</v>
      </c>
    </row>
    <row r="67" ht="40.5" spans="1:73">
      <c r="A67" s="39" t="s">
        <v>152</v>
      </c>
      <c r="B67" s="39">
        <v>10</v>
      </c>
      <c r="C67" s="37"/>
      <c r="D67" s="37"/>
      <c r="E67" s="37"/>
      <c r="F67" s="37"/>
      <c r="G67" s="37"/>
      <c r="H67" s="37"/>
      <c r="I67" s="41"/>
      <c r="J67" s="41">
        <v>2</v>
      </c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  <c r="AF67" s="41"/>
      <c r="AG67" s="41"/>
      <c r="AH67" s="41"/>
      <c r="AI67" s="41"/>
      <c r="AJ67" s="41"/>
      <c r="AK67" s="41"/>
      <c r="AL67" s="41"/>
      <c r="AM67" s="41"/>
      <c r="AN67" s="41"/>
      <c r="AO67" s="41"/>
      <c r="AP67" s="41"/>
      <c r="AQ67" s="41">
        <v>1</v>
      </c>
      <c r="AR67" s="41">
        <v>1</v>
      </c>
      <c r="AS67" s="41">
        <v>1</v>
      </c>
      <c r="AT67" s="41"/>
      <c r="AU67" s="41"/>
      <c r="AV67" s="41"/>
      <c r="AW67" s="41"/>
      <c r="AX67" s="41"/>
      <c r="AY67" s="41"/>
      <c r="AZ67" s="41">
        <v>1</v>
      </c>
      <c r="BA67" s="41"/>
      <c r="BB67" s="41"/>
      <c r="BC67" s="41"/>
      <c r="BD67" s="41">
        <v>1</v>
      </c>
      <c r="BE67" s="41"/>
      <c r="BF67" s="41"/>
      <c r="BG67" s="41"/>
      <c r="BH67" s="41"/>
      <c r="BI67" s="41"/>
      <c r="BJ67" s="41"/>
      <c r="BK67" s="41">
        <v>2</v>
      </c>
      <c r="BL67" s="41">
        <v>1</v>
      </c>
      <c r="BM67" s="41"/>
      <c r="BN67" s="41"/>
      <c r="BO67" s="41"/>
      <c r="BP67" s="41"/>
      <c r="BQ67" s="41"/>
      <c r="BR67" s="41"/>
      <c r="BS67" s="41"/>
      <c r="BT67" s="41"/>
      <c r="BU67" s="31" t="s">
        <v>153</v>
      </c>
    </row>
    <row r="68" ht="14.25" spans="1:73">
      <c r="A68" s="39" t="s">
        <v>154</v>
      </c>
      <c r="B68" s="39">
        <v>5</v>
      </c>
      <c r="C68" s="37"/>
      <c r="D68" s="37"/>
      <c r="E68" s="37"/>
      <c r="F68" s="37"/>
      <c r="G68" s="37"/>
      <c r="H68" s="37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  <c r="AF68" s="41"/>
      <c r="AG68" s="41"/>
      <c r="AH68" s="41"/>
      <c r="AI68" s="41"/>
      <c r="AJ68" s="41"/>
      <c r="AK68" s="41"/>
      <c r="AL68" s="41"/>
      <c r="AM68" s="41"/>
      <c r="AN68" s="41"/>
      <c r="AO68" s="41"/>
      <c r="AP68" s="41"/>
      <c r="AQ68" s="41"/>
      <c r="AR68" s="41"/>
      <c r="AS68" s="41"/>
      <c r="AT68" s="41"/>
      <c r="AU68" s="41"/>
      <c r="AV68" s="41"/>
      <c r="AW68" s="41"/>
      <c r="AX68" s="41"/>
      <c r="AY68" s="41"/>
      <c r="AZ68" s="41"/>
      <c r="BA68" s="41">
        <v>1</v>
      </c>
      <c r="BB68" s="41"/>
      <c r="BC68" s="41"/>
      <c r="BD68" s="41">
        <v>1</v>
      </c>
      <c r="BE68" s="41"/>
      <c r="BF68" s="41">
        <v>3</v>
      </c>
      <c r="BG68" s="41"/>
      <c r="BH68" s="41"/>
      <c r="BI68" s="41"/>
      <c r="BJ68" s="41"/>
      <c r="BK68" s="41"/>
      <c r="BL68" s="41"/>
      <c r="BM68" s="41"/>
      <c r="BN68" s="41"/>
      <c r="BO68" s="41"/>
      <c r="BP68" s="41"/>
      <c r="BQ68" s="41"/>
      <c r="BR68" s="41"/>
      <c r="BS68" s="41"/>
      <c r="BT68" s="41"/>
      <c r="BU68" s="41"/>
    </row>
    <row r="69" ht="14.25" spans="1:73">
      <c r="A69" s="39" t="s">
        <v>155</v>
      </c>
      <c r="B69" s="39">
        <v>10</v>
      </c>
      <c r="C69" s="37"/>
      <c r="D69" s="37"/>
      <c r="E69" s="37">
        <v>1</v>
      </c>
      <c r="F69" s="37"/>
      <c r="G69" s="37">
        <v>1</v>
      </c>
      <c r="H69" s="37">
        <v>1</v>
      </c>
      <c r="I69" s="41"/>
      <c r="J69" s="41">
        <v>2</v>
      </c>
      <c r="K69" s="41">
        <v>2</v>
      </c>
      <c r="L69" s="41"/>
      <c r="M69" s="41"/>
      <c r="N69" s="41"/>
      <c r="O69" s="41"/>
      <c r="P69" s="41"/>
      <c r="Q69" s="41"/>
      <c r="R69" s="41"/>
      <c r="S69" s="41">
        <v>1</v>
      </c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>
        <v>1</v>
      </c>
      <c r="AE69" s="41"/>
      <c r="AF69" s="41"/>
      <c r="AG69" s="41"/>
      <c r="AH69" s="41"/>
      <c r="AI69" s="41"/>
      <c r="AJ69" s="41"/>
      <c r="AK69" s="41"/>
      <c r="AL69" s="41"/>
      <c r="AM69" s="41"/>
      <c r="AN69" s="41"/>
      <c r="AO69" s="41"/>
      <c r="AP69" s="41"/>
      <c r="AQ69" s="41">
        <v>1</v>
      </c>
      <c r="AR69" s="41"/>
      <c r="AS69" s="41"/>
      <c r="AT69" s="41"/>
      <c r="AU69" s="41"/>
      <c r="AV69" s="41"/>
      <c r="AW69" s="41"/>
      <c r="AX69" s="41"/>
      <c r="AY69" s="41"/>
      <c r="AZ69" s="41"/>
      <c r="BA69" s="41"/>
      <c r="BB69" s="41"/>
      <c r="BC69" s="41"/>
      <c r="BD69" s="41"/>
      <c r="BE69" s="41"/>
      <c r="BF69" s="41"/>
      <c r="BG69" s="41"/>
      <c r="BH69" s="41"/>
      <c r="BI69" s="41"/>
      <c r="BJ69" s="41"/>
      <c r="BK69" s="41"/>
      <c r="BL69" s="41"/>
      <c r="BM69" s="41"/>
      <c r="BN69" s="41"/>
      <c r="BO69" s="41"/>
      <c r="BP69" s="41"/>
      <c r="BQ69" s="41"/>
      <c r="BR69" s="41"/>
      <c r="BS69" s="41"/>
      <c r="BT69" s="41"/>
      <c r="BU69" s="41"/>
    </row>
    <row r="70" ht="14.25" spans="1:73">
      <c r="A70" s="39" t="s">
        <v>156</v>
      </c>
      <c r="B70" s="39">
        <v>5</v>
      </c>
      <c r="C70" s="37"/>
      <c r="D70" s="37"/>
      <c r="E70" s="37"/>
      <c r="F70" s="37"/>
      <c r="G70" s="37"/>
      <c r="H70" s="37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  <c r="AF70" s="41"/>
      <c r="AG70" s="41"/>
      <c r="AH70" s="41"/>
      <c r="AI70" s="41"/>
      <c r="AJ70" s="41"/>
      <c r="AK70" s="41"/>
      <c r="AL70" s="41"/>
      <c r="AM70" s="41"/>
      <c r="AN70" s="41"/>
      <c r="AO70" s="41"/>
      <c r="AP70" s="41"/>
      <c r="AQ70" s="41"/>
      <c r="AR70" s="41"/>
      <c r="AS70" s="41"/>
      <c r="AT70" s="41"/>
      <c r="AU70" s="41"/>
      <c r="AV70" s="41"/>
      <c r="AW70" s="41"/>
      <c r="AX70" s="41"/>
      <c r="AY70" s="41"/>
      <c r="AZ70" s="41"/>
      <c r="BA70" s="41"/>
      <c r="BB70" s="41"/>
      <c r="BC70" s="41"/>
      <c r="BD70" s="41"/>
      <c r="BE70" s="41"/>
      <c r="BF70" s="41"/>
      <c r="BG70" s="41"/>
      <c r="BH70" s="41"/>
      <c r="BI70" s="41"/>
      <c r="BJ70" s="41"/>
      <c r="BK70" s="41">
        <v>1</v>
      </c>
      <c r="BL70" s="41">
        <v>2</v>
      </c>
      <c r="BM70" s="41">
        <v>1</v>
      </c>
      <c r="BN70" s="41">
        <v>1</v>
      </c>
      <c r="BO70" s="41"/>
      <c r="BP70" s="41"/>
      <c r="BQ70" s="41"/>
      <c r="BR70" s="41"/>
      <c r="BS70" s="41"/>
      <c r="BT70" s="41"/>
      <c r="BU70" s="41"/>
    </row>
    <row r="71" ht="14.25" spans="1:73">
      <c r="A71" s="39" t="s">
        <v>157</v>
      </c>
      <c r="B71" s="39">
        <v>5</v>
      </c>
      <c r="C71" s="37"/>
      <c r="D71" s="37"/>
      <c r="E71" s="37">
        <v>1</v>
      </c>
      <c r="F71" s="37"/>
      <c r="G71" s="37"/>
      <c r="H71" s="37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  <c r="AF71" s="41"/>
      <c r="AG71" s="41"/>
      <c r="AH71" s="41"/>
      <c r="AI71" s="41"/>
      <c r="AJ71" s="41"/>
      <c r="AK71" s="41"/>
      <c r="AL71" s="41"/>
      <c r="AM71" s="41"/>
      <c r="AN71" s="41"/>
      <c r="AO71" s="41"/>
      <c r="AP71" s="41"/>
      <c r="AQ71" s="41"/>
      <c r="AR71" s="41"/>
      <c r="AS71" s="41"/>
      <c r="AT71" s="41"/>
      <c r="AU71" s="41"/>
      <c r="AV71" s="41"/>
      <c r="AW71" s="41"/>
      <c r="AX71" s="41"/>
      <c r="AY71" s="41"/>
      <c r="AZ71" s="41"/>
      <c r="BA71" s="41"/>
      <c r="BB71" s="41"/>
      <c r="BC71" s="41"/>
      <c r="BD71" s="41"/>
      <c r="BE71" s="41"/>
      <c r="BF71" s="41"/>
      <c r="BG71" s="41"/>
      <c r="BH71" s="41">
        <v>1</v>
      </c>
      <c r="BI71" s="41"/>
      <c r="BJ71" s="41"/>
      <c r="BK71" s="41"/>
      <c r="BL71" s="41">
        <v>2</v>
      </c>
      <c r="BM71" s="41">
        <v>1</v>
      </c>
      <c r="BN71" s="41"/>
      <c r="BO71" s="41"/>
      <c r="BP71" s="41"/>
      <c r="BQ71" s="41"/>
      <c r="BR71" s="41"/>
      <c r="BS71" s="41"/>
      <c r="BT71" s="41"/>
      <c r="BU71" s="41"/>
    </row>
  </sheetData>
  <autoFilter ref="A4:BU71">
    <extLst/>
  </autoFilter>
  <mergeCells count="21">
    <mergeCell ref="A2:BT2"/>
    <mergeCell ref="E3:G3"/>
    <mergeCell ref="H3:K3"/>
    <mergeCell ref="L3:O3"/>
    <mergeCell ref="Q3:V3"/>
    <mergeCell ref="W3:AT3"/>
    <mergeCell ref="AU3:AZ3"/>
    <mergeCell ref="BA3:BF3"/>
    <mergeCell ref="BG3:BN3"/>
    <mergeCell ref="BO3:BT3"/>
    <mergeCell ref="E5:G5"/>
    <mergeCell ref="H5:K5"/>
    <mergeCell ref="L5:O5"/>
    <mergeCell ref="Q5:V5"/>
    <mergeCell ref="W5:AT5"/>
    <mergeCell ref="AU5:AZ5"/>
    <mergeCell ref="BA5:BF5"/>
    <mergeCell ref="BG5:BN5"/>
    <mergeCell ref="BO5:BT5"/>
    <mergeCell ref="A5:A6"/>
    <mergeCell ref="BU3:BU4"/>
  </mergeCells>
  <conditionalFormatting sqref="C7:S71 Y7:Y9 T10:Y71 T7:W9 X8:X9 Z7:BD71 BO32:BS32 BE32:BN71 BO33:BT71 BE7:BT31">
    <cfRule type="cellIs" dxfId="0" priority="1" operator="greaterThan">
      <formula>0</formula>
    </cfRule>
  </conditionalFormatting>
  <printOptions horizontalCentered="1" verticalCentered="1"/>
  <pageMargins left="0" right="0" top="0.0784722222222222" bottom="0.0784722222222222" header="0.298611111111111" footer="0.298611111111111"/>
  <pageSetup paperSize="9" scale="38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H93"/>
  <sheetViews>
    <sheetView tabSelected="1" workbookViewId="0">
      <pane xSplit="2" ySplit="6" topLeftCell="AM16" activePane="bottomRight" state="frozen"/>
      <selection/>
      <selection pane="topRight"/>
      <selection pane="bottomLeft"/>
      <selection pane="bottomRight" activeCell="L46" sqref="L46"/>
    </sheetView>
  </sheetViews>
  <sheetFormatPr defaultColWidth="9" defaultRowHeight="13.5"/>
  <cols>
    <col min="1" max="1" width="16" style="1" customWidth="1"/>
    <col min="2" max="17" width="4.625" style="1" customWidth="1"/>
    <col min="18" max="18" width="6.625" style="1" customWidth="1"/>
    <col min="19" max="70" width="4.625" style="1" customWidth="1"/>
    <col min="71" max="71" width="35.625" style="3" customWidth="1"/>
    <col min="72" max="16384" width="9" style="1"/>
  </cols>
  <sheetData>
    <row r="1" s="1" customFormat="1" ht="20.25" spans="1:71">
      <c r="A1" s="4" t="s">
        <v>158</v>
      </c>
      <c r="BS1" s="3"/>
    </row>
    <row r="2" s="1" customFormat="1" ht="51" customHeight="1" spans="1:86">
      <c r="A2" s="5" t="s">
        <v>159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3"/>
      <c r="BT2" s="28"/>
      <c r="BU2" s="28"/>
      <c r="BV2" s="28"/>
      <c r="BW2" s="28"/>
      <c r="BX2" s="28"/>
      <c r="BY2" s="28"/>
      <c r="BZ2" s="28"/>
      <c r="CA2" s="28"/>
      <c r="CB2" s="28"/>
      <c r="CC2" s="28"/>
      <c r="CD2" s="28"/>
      <c r="CE2" s="28"/>
      <c r="CF2" s="28"/>
      <c r="CG2" s="28"/>
      <c r="CH2" s="28"/>
    </row>
    <row r="3" s="1" customFormat="1" ht="55" customHeight="1" spans="1:71">
      <c r="A3" s="6" t="s">
        <v>2</v>
      </c>
      <c r="B3" s="6" t="s">
        <v>3</v>
      </c>
      <c r="C3" s="7" t="s">
        <v>4</v>
      </c>
      <c r="D3" s="7" t="s">
        <v>160</v>
      </c>
      <c r="E3" s="7"/>
      <c r="F3" s="7" t="s">
        <v>6</v>
      </c>
      <c r="G3" s="7"/>
      <c r="H3" s="7"/>
      <c r="I3" s="7"/>
      <c r="J3" s="7"/>
      <c r="K3" s="16" t="s">
        <v>7</v>
      </c>
      <c r="L3" s="17"/>
      <c r="M3" s="17"/>
      <c r="N3" s="17"/>
      <c r="O3" s="18" t="s">
        <v>8</v>
      </c>
      <c r="P3" s="19"/>
      <c r="Q3" s="19"/>
      <c r="R3" s="23" t="s">
        <v>9</v>
      </c>
      <c r="S3" s="18" t="s">
        <v>10</v>
      </c>
      <c r="T3" s="19"/>
      <c r="U3" s="19"/>
      <c r="V3" s="19"/>
      <c r="W3" s="19"/>
      <c r="X3" s="19"/>
      <c r="Y3" s="18" t="s">
        <v>11</v>
      </c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19"/>
      <c r="AT3" s="19"/>
      <c r="AU3" s="19"/>
      <c r="AV3" s="19"/>
      <c r="AW3" s="19"/>
      <c r="AX3" s="19"/>
      <c r="AY3" s="26"/>
      <c r="AZ3" s="18" t="s">
        <v>12</v>
      </c>
      <c r="BA3" s="19"/>
      <c r="BB3" s="19"/>
      <c r="BC3" s="18" t="s">
        <v>13</v>
      </c>
      <c r="BD3" s="19"/>
      <c r="BE3" s="19"/>
      <c r="BF3" s="19"/>
      <c r="BG3" s="19"/>
      <c r="BH3" s="19"/>
      <c r="BI3" s="18" t="s">
        <v>14</v>
      </c>
      <c r="BJ3" s="19"/>
      <c r="BK3" s="19"/>
      <c r="BL3" s="19"/>
      <c r="BM3" s="19"/>
      <c r="BN3" s="19"/>
      <c r="BO3" s="23" t="s">
        <v>15</v>
      </c>
      <c r="BP3" s="23"/>
      <c r="BQ3" s="23"/>
      <c r="BR3" s="23"/>
      <c r="BS3" s="29" t="s">
        <v>16</v>
      </c>
    </row>
    <row r="4" s="2" customFormat="1" ht="55" customHeight="1" spans="1:71">
      <c r="A4" s="8" t="s">
        <v>17</v>
      </c>
      <c r="B4" s="8">
        <v>200</v>
      </c>
      <c r="C4" s="9" t="s">
        <v>18</v>
      </c>
      <c r="D4" s="9" t="s">
        <v>161</v>
      </c>
      <c r="E4" s="9" t="s">
        <v>19</v>
      </c>
      <c r="F4" s="9" t="s">
        <v>20</v>
      </c>
      <c r="G4" s="9" t="s">
        <v>162</v>
      </c>
      <c r="H4" s="9" t="s">
        <v>21</v>
      </c>
      <c r="I4" s="9" t="s">
        <v>22</v>
      </c>
      <c r="J4" s="9" t="s">
        <v>163</v>
      </c>
      <c r="K4" s="9" t="s">
        <v>23</v>
      </c>
      <c r="L4" s="9" t="s">
        <v>24</v>
      </c>
      <c r="M4" s="9" t="s">
        <v>164</v>
      </c>
      <c r="N4" s="9" t="s">
        <v>25</v>
      </c>
      <c r="O4" s="9" t="s">
        <v>27</v>
      </c>
      <c r="P4" s="9" t="s">
        <v>28</v>
      </c>
      <c r="Q4" s="9" t="s">
        <v>29</v>
      </c>
      <c r="R4" s="9" t="s">
        <v>31</v>
      </c>
      <c r="S4" s="9" t="s">
        <v>32</v>
      </c>
      <c r="T4" s="9" t="s">
        <v>33</v>
      </c>
      <c r="U4" s="9" t="s">
        <v>34</v>
      </c>
      <c r="V4" s="9" t="s">
        <v>165</v>
      </c>
      <c r="W4" s="9" t="s">
        <v>37</v>
      </c>
      <c r="X4" s="9" t="s">
        <v>166</v>
      </c>
      <c r="Y4" s="9" t="s">
        <v>39</v>
      </c>
      <c r="Z4" s="9" t="s">
        <v>167</v>
      </c>
      <c r="AA4" s="9" t="s">
        <v>40</v>
      </c>
      <c r="AB4" s="9" t="s">
        <v>168</v>
      </c>
      <c r="AC4" s="9" t="s">
        <v>41</v>
      </c>
      <c r="AD4" s="9" t="s">
        <v>42</v>
      </c>
      <c r="AE4" s="9" t="s">
        <v>43</v>
      </c>
      <c r="AF4" s="9" t="s">
        <v>44</v>
      </c>
      <c r="AG4" s="9" t="s">
        <v>45</v>
      </c>
      <c r="AH4" s="9" t="s">
        <v>46</v>
      </c>
      <c r="AI4" s="9" t="s">
        <v>47</v>
      </c>
      <c r="AJ4" s="9" t="s">
        <v>169</v>
      </c>
      <c r="AK4" s="9" t="s">
        <v>48</v>
      </c>
      <c r="AL4" s="9" t="s">
        <v>49</v>
      </c>
      <c r="AM4" s="9" t="s">
        <v>50</v>
      </c>
      <c r="AN4" s="9" t="s">
        <v>51</v>
      </c>
      <c r="AO4" s="9" t="s">
        <v>170</v>
      </c>
      <c r="AP4" s="9" t="s">
        <v>52</v>
      </c>
      <c r="AQ4" s="9" t="s">
        <v>171</v>
      </c>
      <c r="AR4" s="9" t="s">
        <v>54</v>
      </c>
      <c r="AS4" s="9" t="s">
        <v>172</v>
      </c>
      <c r="AT4" s="9" t="s">
        <v>58</v>
      </c>
      <c r="AU4" s="9" t="s">
        <v>59</v>
      </c>
      <c r="AV4" s="9" t="s">
        <v>173</v>
      </c>
      <c r="AW4" s="9" t="s">
        <v>60</v>
      </c>
      <c r="AX4" s="27" t="s">
        <v>61</v>
      </c>
      <c r="AY4" s="9" t="s">
        <v>174</v>
      </c>
      <c r="AZ4" s="9" t="s">
        <v>175</v>
      </c>
      <c r="BA4" s="9" t="s">
        <v>65</v>
      </c>
      <c r="BB4" s="9" t="s">
        <v>66</v>
      </c>
      <c r="BC4" s="9" t="s">
        <v>176</v>
      </c>
      <c r="BD4" s="9" t="s">
        <v>68</v>
      </c>
      <c r="BE4" s="9" t="s">
        <v>69</v>
      </c>
      <c r="BF4" s="9" t="s">
        <v>70</v>
      </c>
      <c r="BG4" s="9" t="s">
        <v>71</v>
      </c>
      <c r="BH4" s="9" t="s">
        <v>73</v>
      </c>
      <c r="BI4" s="9" t="s">
        <v>74</v>
      </c>
      <c r="BJ4" s="9" t="s">
        <v>75</v>
      </c>
      <c r="BK4" s="9" t="s">
        <v>76</v>
      </c>
      <c r="BL4" s="9" t="s">
        <v>77</v>
      </c>
      <c r="BM4" s="9" t="s">
        <v>78</v>
      </c>
      <c r="BN4" s="9" t="s">
        <v>177</v>
      </c>
      <c r="BO4" s="9" t="s">
        <v>82</v>
      </c>
      <c r="BP4" s="9" t="s">
        <v>84</v>
      </c>
      <c r="BQ4" s="9" t="s">
        <v>86</v>
      </c>
      <c r="BR4" s="9" t="s">
        <v>178</v>
      </c>
      <c r="BS4" s="30"/>
    </row>
    <row r="5" s="1" customFormat="1" ht="14.25" spans="1:71">
      <c r="A5" s="10" t="s">
        <v>3</v>
      </c>
      <c r="B5" s="11">
        <f>SUM(C5:BR5)</f>
        <v>200</v>
      </c>
      <c r="C5" s="12">
        <f>C6</f>
        <v>1</v>
      </c>
      <c r="D5" s="12">
        <f>SUM(D6:E6)</f>
        <v>11</v>
      </c>
      <c r="E5" s="12"/>
      <c r="F5" s="12">
        <f>SUM(F6:J6)</f>
        <v>19</v>
      </c>
      <c r="G5" s="12"/>
      <c r="H5" s="12"/>
      <c r="I5" s="12"/>
      <c r="J5" s="12"/>
      <c r="K5" s="12">
        <f>SUM(K6:N6)</f>
        <v>11</v>
      </c>
      <c r="L5" s="12"/>
      <c r="M5" s="12"/>
      <c r="N5" s="12"/>
      <c r="O5" s="20">
        <f>SUM(O6:Q6)</f>
        <v>10</v>
      </c>
      <c r="P5" s="21"/>
      <c r="Q5" s="24"/>
      <c r="R5" s="25">
        <f>SUM(R6)</f>
        <v>1</v>
      </c>
      <c r="S5" s="25">
        <f>SUM(S6:X6)</f>
        <v>22</v>
      </c>
      <c r="T5" s="25"/>
      <c r="U5" s="25"/>
      <c r="V5" s="25"/>
      <c r="W5" s="25"/>
      <c r="X5" s="25"/>
      <c r="Y5" s="25">
        <f>SUM(Y6:AY6)</f>
        <v>88</v>
      </c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25"/>
      <c r="AT5" s="25"/>
      <c r="AU5" s="25"/>
      <c r="AV5" s="25"/>
      <c r="AW5" s="25"/>
      <c r="AX5" s="25"/>
      <c r="AY5" s="25"/>
      <c r="AZ5" s="25">
        <f>SUM(AZ6:BB6)</f>
        <v>7</v>
      </c>
      <c r="BA5" s="25"/>
      <c r="BB5" s="25"/>
      <c r="BC5" s="20">
        <f>SUM(BC6:BH6)</f>
        <v>10</v>
      </c>
      <c r="BD5" s="21"/>
      <c r="BE5" s="21"/>
      <c r="BF5" s="21"/>
      <c r="BG5" s="21"/>
      <c r="BH5" s="24"/>
      <c r="BI5" s="25">
        <f>SUM(BI6:BN6)</f>
        <v>16</v>
      </c>
      <c r="BJ5" s="25"/>
      <c r="BK5" s="25"/>
      <c r="BL5" s="25"/>
      <c r="BM5" s="25"/>
      <c r="BN5" s="25"/>
      <c r="BO5" s="20">
        <f>SUM(BO6:BR6)</f>
        <v>4</v>
      </c>
      <c r="BP5" s="21"/>
      <c r="BQ5" s="21"/>
      <c r="BR5" s="24"/>
      <c r="BS5" s="31"/>
    </row>
    <row r="6" s="1" customFormat="1" ht="14.25" spans="1:71">
      <c r="A6" s="13"/>
      <c r="B6" s="11">
        <f t="shared" ref="B6:K6" si="0">SUM(B7:B93)</f>
        <v>200</v>
      </c>
      <c r="C6" s="11">
        <f t="shared" si="0"/>
        <v>1</v>
      </c>
      <c r="D6" s="11">
        <f t="shared" si="0"/>
        <v>6</v>
      </c>
      <c r="E6" s="11">
        <f t="shared" si="0"/>
        <v>5</v>
      </c>
      <c r="F6" s="11">
        <f t="shared" si="0"/>
        <v>5</v>
      </c>
      <c r="G6" s="11">
        <f t="shared" si="0"/>
        <v>0</v>
      </c>
      <c r="H6" s="11">
        <f t="shared" si="0"/>
        <v>1</v>
      </c>
      <c r="I6" s="11">
        <f t="shared" si="0"/>
        <v>12</v>
      </c>
      <c r="J6" s="11">
        <f t="shared" si="0"/>
        <v>1</v>
      </c>
      <c r="K6" s="11">
        <f t="shared" si="0"/>
        <v>6</v>
      </c>
      <c r="L6" s="11">
        <f t="shared" ref="L6:V6" si="1">SUM(L7:L93)</f>
        <v>2</v>
      </c>
      <c r="M6" s="11">
        <f t="shared" si="1"/>
        <v>1</v>
      </c>
      <c r="N6" s="11">
        <f t="shared" si="1"/>
        <v>2</v>
      </c>
      <c r="O6" s="11">
        <f t="shared" si="1"/>
        <v>5</v>
      </c>
      <c r="P6" s="11">
        <f t="shared" si="1"/>
        <v>4</v>
      </c>
      <c r="Q6" s="11">
        <f t="shared" si="1"/>
        <v>1</v>
      </c>
      <c r="R6" s="11">
        <f t="shared" si="1"/>
        <v>1</v>
      </c>
      <c r="S6" s="11">
        <f t="shared" si="1"/>
        <v>6</v>
      </c>
      <c r="T6" s="11">
        <f t="shared" si="1"/>
        <v>6</v>
      </c>
      <c r="U6" s="11">
        <f t="shared" si="1"/>
        <v>3</v>
      </c>
      <c r="V6" s="11">
        <f t="shared" si="1"/>
        <v>2</v>
      </c>
      <c r="W6" s="11">
        <f t="shared" ref="W6:AJ6" si="2">SUM(W7:W93)</f>
        <v>4</v>
      </c>
      <c r="X6" s="11">
        <f t="shared" si="2"/>
        <v>1</v>
      </c>
      <c r="Y6" s="11">
        <f t="shared" si="2"/>
        <v>8</v>
      </c>
      <c r="Z6" s="11">
        <f t="shared" si="2"/>
        <v>0</v>
      </c>
      <c r="AA6" s="11">
        <f t="shared" si="2"/>
        <v>4</v>
      </c>
      <c r="AB6" s="11">
        <f t="shared" si="2"/>
        <v>2</v>
      </c>
      <c r="AC6" s="11">
        <f t="shared" si="2"/>
        <v>5</v>
      </c>
      <c r="AD6" s="11">
        <f t="shared" si="2"/>
        <v>2</v>
      </c>
      <c r="AE6" s="11">
        <f t="shared" si="2"/>
        <v>2</v>
      </c>
      <c r="AF6" s="11">
        <f t="shared" si="2"/>
        <v>2</v>
      </c>
      <c r="AG6" s="11">
        <f t="shared" si="2"/>
        <v>6</v>
      </c>
      <c r="AH6" s="11">
        <f t="shared" si="2"/>
        <v>1</v>
      </c>
      <c r="AI6" s="11">
        <f t="shared" si="2"/>
        <v>7</v>
      </c>
      <c r="AJ6" s="11">
        <f t="shared" si="2"/>
        <v>4</v>
      </c>
      <c r="AK6" s="11">
        <f t="shared" ref="AK6:AQ6" si="3">SUM(AK7:AK93)</f>
        <v>1</v>
      </c>
      <c r="AL6" s="11">
        <f t="shared" si="3"/>
        <v>6</v>
      </c>
      <c r="AM6" s="11">
        <f t="shared" si="3"/>
        <v>1</v>
      </c>
      <c r="AN6" s="11">
        <f t="shared" si="3"/>
        <v>1</v>
      </c>
      <c r="AO6" s="11">
        <f t="shared" si="3"/>
        <v>1</v>
      </c>
      <c r="AP6" s="11">
        <f t="shared" si="3"/>
        <v>2</v>
      </c>
      <c r="AQ6" s="11">
        <f t="shared" si="3"/>
        <v>1</v>
      </c>
      <c r="AR6" s="11">
        <f t="shared" ref="AR6:BE6" si="4">SUM(AR7:AR93)</f>
        <v>6</v>
      </c>
      <c r="AS6" s="11">
        <f t="shared" si="4"/>
        <v>1</v>
      </c>
      <c r="AT6" s="11">
        <f t="shared" si="4"/>
        <v>9</v>
      </c>
      <c r="AU6" s="11">
        <f t="shared" si="4"/>
        <v>3</v>
      </c>
      <c r="AV6" s="11">
        <f t="shared" si="4"/>
        <v>5</v>
      </c>
      <c r="AW6" s="11">
        <f t="shared" si="4"/>
        <v>2</v>
      </c>
      <c r="AX6" s="11">
        <f t="shared" si="4"/>
        <v>5</v>
      </c>
      <c r="AY6" s="11">
        <f t="shared" si="4"/>
        <v>1</v>
      </c>
      <c r="AZ6" s="11">
        <f t="shared" si="4"/>
        <v>4</v>
      </c>
      <c r="BA6" s="11">
        <f t="shared" si="4"/>
        <v>1</v>
      </c>
      <c r="BB6" s="11">
        <f t="shared" si="4"/>
        <v>2</v>
      </c>
      <c r="BC6" s="11">
        <f t="shared" si="4"/>
        <v>3</v>
      </c>
      <c r="BD6" s="11">
        <f t="shared" si="4"/>
        <v>2</v>
      </c>
      <c r="BE6" s="11">
        <f t="shared" si="4"/>
        <v>1</v>
      </c>
      <c r="BF6" s="11">
        <f t="shared" ref="BF6:BR6" si="5">SUM(BF7:BF93)</f>
        <v>1</v>
      </c>
      <c r="BG6" s="11">
        <f t="shared" si="5"/>
        <v>2</v>
      </c>
      <c r="BH6" s="11">
        <f t="shared" si="5"/>
        <v>1</v>
      </c>
      <c r="BI6" s="11">
        <f t="shared" si="5"/>
        <v>1</v>
      </c>
      <c r="BJ6" s="11">
        <f t="shared" si="5"/>
        <v>8</v>
      </c>
      <c r="BK6" s="11">
        <f t="shared" si="5"/>
        <v>3</v>
      </c>
      <c r="BL6" s="11">
        <f t="shared" si="5"/>
        <v>2</v>
      </c>
      <c r="BM6" s="11">
        <f t="shared" si="5"/>
        <v>1</v>
      </c>
      <c r="BN6" s="11">
        <f t="shared" si="5"/>
        <v>1</v>
      </c>
      <c r="BO6" s="11">
        <f t="shared" si="5"/>
        <v>1</v>
      </c>
      <c r="BP6" s="11">
        <f t="shared" si="5"/>
        <v>1</v>
      </c>
      <c r="BQ6" s="11">
        <f t="shared" si="5"/>
        <v>1</v>
      </c>
      <c r="BR6" s="11">
        <f t="shared" si="5"/>
        <v>1</v>
      </c>
      <c r="BS6" s="31"/>
    </row>
    <row r="7" s="1" customFormat="1" ht="14.25" spans="1:71">
      <c r="A7" s="14" t="s">
        <v>179</v>
      </c>
      <c r="B7" s="14">
        <v>2</v>
      </c>
      <c r="C7" s="11"/>
      <c r="D7" s="11"/>
      <c r="E7" s="11"/>
      <c r="F7" s="11"/>
      <c r="G7" s="11"/>
      <c r="H7" s="11"/>
      <c r="I7" s="11"/>
      <c r="J7" s="11"/>
      <c r="K7" s="11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>
        <v>1</v>
      </c>
      <c r="AH7" s="22"/>
      <c r="AI7" s="22"/>
      <c r="AJ7" s="22"/>
      <c r="AK7" s="22"/>
      <c r="AL7" s="22"/>
      <c r="AM7" s="22"/>
      <c r="AN7" s="22"/>
      <c r="AO7" s="22"/>
      <c r="AP7" s="22"/>
      <c r="AQ7" s="22"/>
      <c r="AR7" s="22"/>
      <c r="AS7" s="22"/>
      <c r="AT7" s="22"/>
      <c r="AU7" s="22"/>
      <c r="AV7" s="22"/>
      <c r="AW7" s="22"/>
      <c r="AX7" s="22"/>
      <c r="AY7" s="22"/>
      <c r="AZ7" s="22"/>
      <c r="BA7" s="22"/>
      <c r="BB7" s="22"/>
      <c r="BC7" s="22"/>
      <c r="BD7" s="22"/>
      <c r="BE7" s="22"/>
      <c r="BF7" s="22"/>
      <c r="BG7" s="22"/>
      <c r="BH7" s="22"/>
      <c r="BI7" s="22"/>
      <c r="BJ7" s="22"/>
      <c r="BK7" s="22"/>
      <c r="BL7" s="22"/>
      <c r="BM7" s="22"/>
      <c r="BN7" s="22"/>
      <c r="BO7" s="22"/>
      <c r="BP7" s="22"/>
      <c r="BQ7" s="22"/>
      <c r="BR7" s="22">
        <v>1</v>
      </c>
      <c r="BS7" s="31"/>
    </row>
    <row r="8" s="1" customFormat="1" ht="14.25" spans="1:71">
      <c r="A8" s="14" t="s">
        <v>180</v>
      </c>
      <c r="B8" s="14">
        <v>1</v>
      </c>
      <c r="C8" s="11">
        <v>1</v>
      </c>
      <c r="D8" s="11"/>
      <c r="E8" s="11"/>
      <c r="F8" s="11"/>
      <c r="G8" s="11"/>
      <c r="H8" s="11"/>
      <c r="I8" s="11"/>
      <c r="J8" s="11"/>
      <c r="K8" s="11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  <c r="AP8" s="22"/>
      <c r="AQ8" s="22"/>
      <c r="AR8" s="22"/>
      <c r="AS8" s="22"/>
      <c r="AT8" s="22"/>
      <c r="AU8" s="22"/>
      <c r="AV8" s="22"/>
      <c r="AW8" s="22"/>
      <c r="AX8" s="22"/>
      <c r="AY8" s="22"/>
      <c r="AZ8" s="22"/>
      <c r="BA8" s="22"/>
      <c r="BB8" s="22"/>
      <c r="BC8" s="22"/>
      <c r="BD8" s="22"/>
      <c r="BE8" s="22"/>
      <c r="BF8" s="22"/>
      <c r="BG8" s="22"/>
      <c r="BH8" s="22"/>
      <c r="BI8" s="22"/>
      <c r="BJ8" s="22"/>
      <c r="BK8" s="22"/>
      <c r="BL8" s="22"/>
      <c r="BM8" s="22"/>
      <c r="BN8" s="22"/>
      <c r="BO8" s="22"/>
      <c r="BP8" s="22"/>
      <c r="BQ8" s="22"/>
      <c r="BR8" s="22"/>
      <c r="BS8" s="31"/>
    </row>
    <row r="9" s="1" customFormat="1" ht="14.25" spans="1:71">
      <c r="A9" s="14" t="s">
        <v>181</v>
      </c>
      <c r="B9" s="14">
        <v>2</v>
      </c>
      <c r="C9" s="11"/>
      <c r="D9" s="11"/>
      <c r="E9" s="11"/>
      <c r="F9" s="11"/>
      <c r="G9" s="11"/>
      <c r="H9" s="11"/>
      <c r="I9" s="11"/>
      <c r="J9" s="11"/>
      <c r="K9" s="11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>
        <v>1</v>
      </c>
      <c r="AB9" s="22"/>
      <c r="AC9" s="22"/>
      <c r="AD9" s="22"/>
      <c r="AE9" s="22"/>
      <c r="AF9" s="22"/>
      <c r="AG9" s="22"/>
      <c r="AH9" s="22">
        <v>1</v>
      </c>
      <c r="AI9" s="22"/>
      <c r="AJ9" s="22"/>
      <c r="AK9" s="22"/>
      <c r="AL9" s="22"/>
      <c r="AM9" s="22"/>
      <c r="AN9" s="22"/>
      <c r="AO9" s="22"/>
      <c r="AP9" s="22"/>
      <c r="AQ9" s="22"/>
      <c r="AR9" s="22"/>
      <c r="AS9" s="22"/>
      <c r="AT9" s="22"/>
      <c r="AU9" s="22"/>
      <c r="AV9" s="22"/>
      <c r="AW9" s="22"/>
      <c r="AX9" s="22"/>
      <c r="AY9" s="22"/>
      <c r="AZ9" s="22"/>
      <c r="BA9" s="22"/>
      <c r="BB9" s="22"/>
      <c r="BC9" s="22"/>
      <c r="BD9" s="22"/>
      <c r="BE9" s="22"/>
      <c r="BF9" s="22"/>
      <c r="BG9" s="22"/>
      <c r="BH9" s="22"/>
      <c r="BI9" s="22"/>
      <c r="BJ9" s="22"/>
      <c r="BK9" s="22"/>
      <c r="BL9" s="22"/>
      <c r="BM9" s="22"/>
      <c r="BN9" s="22"/>
      <c r="BO9" s="22"/>
      <c r="BP9" s="22"/>
      <c r="BQ9" s="22"/>
      <c r="BR9" s="22"/>
      <c r="BS9" s="31"/>
    </row>
    <row r="10" s="1" customFormat="1" ht="14.25" spans="1:71">
      <c r="A10" s="14" t="s">
        <v>88</v>
      </c>
      <c r="B10" s="14">
        <v>1</v>
      </c>
      <c r="C10" s="11"/>
      <c r="D10" s="11"/>
      <c r="E10" s="11"/>
      <c r="F10" s="11"/>
      <c r="G10" s="11"/>
      <c r="H10" s="11"/>
      <c r="I10" s="11"/>
      <c r="J10" s="11"/>
      <c r="K10" s="11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>
        <v>1</v>
      </c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  <c r="AP10" s="22"/>
      <c r="AQ10" s="22"/>
      <c r="AR10" s="22"/>
      <c r="AS10" s="22"/>
      <c r="AT10" s="22"/>
      <c r="AU10" s="22"/>
      <c r="AV10" s="22"/>
      <c r="AW10" s="22"/>
      <c r="AX10" s="22"/>
      <c r="AY10" s="22"/>
      <c r="AZ10" s="22"/>
      <c r="BA10" s="22"/>
      <c r="BB10" s="22"/>
      <c r="BC10" s="22"/>
      <c r="BD10" s="22"/>
      <c r="BE10" s="22"/>
      <c r="BF10" s="22"/>
      <c r="BG10" s="22"/>
      <c r="BH10" s="22"/>
      <c r="BI10" s="22"/>
      <c r="BJ10" s="22"/>
      <c r="BK10" s="22"/>
      <c r="BL10" s="22"/>
      <c r="BM10" s="22"/>
      <c r="BN10" s="22"/>
      <c r="BO10" s="22"/>
      <c r="BP10" s="22"/>
      <c r="BQ10" s="22"/>
      <c r="BR10" s="22"/>
      <c r="BS10" s="31"/>
    </row>
    <row r="11" s="1" customFormat="1" ht="14.25" spans="1:71">
      <c r="A11" s="14" t="s">
        <v>182</v>
      </c>
      <c r="B11" s="14">
        <v>1</v>
      </c>
      <c r="C11" s="11"/>
      <c r="D11" s="11"/>
      <c r="E11" s="11"/>
      <c r="F11" s="11"/>
      <c r="G11" s="11"/>
      <c r="H11" s="11"/>
      <c r="I11" s="11"/>
      <c r="J11" s="11"/>
      <c r="K11" s="11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  <c r="AO11" s="22"/>
      <c r="AP11" s="22"/>
      <c r="AQ11" s="22"/>
      <c r="AR11" s="22"/>
      <c r="AS11" s="22"/>
      <c r="AT11" s="22">
        <v>1</v>
      </c>
      <c r="AU11" s="22"/>
      <c r="AV11" s="22"/>
      <c r="AW11" s="22"/>
      <c r="AX11" s="22"/>
      <c r="AY11" s="22"/>
      <c r="AZ11" s="22"/>
      <c r="BA11" s="22"/>
      <c r="BB11" s="22"/>
      <c r="BC11" s="22"/>
      <c r="BD11" s="22"/>
      <c r="BE11" s="22"/>
      <c r="BF11" s="22"/>
      <c r="BG11" s="22"/>
      <c r="BH11" s="22"/>
      <c r="BI11" s="22"/>
      <c r="BJ11" s="22"/>
      <c r="BK11" s="22"/>
      <c r="BL11" s="22"/>
      <c r="BM11" s="22"/>
      <c r="BN11" s="22"/>
      <c r="BO11" s="22"/>
      <c r="BP11" s="22"/>
      <c r="BQ11" s="22"/>
      <c r="BR11" s="22"/>
      <c r="BS11" s="31" t="s">
        <v>183</v>
      </c>
    </row>
    <row r="12" s="1" customFormat="1" ht="14.25" spans="1:71">
      <c r="A12" s="15" t="s">
        <v>91</v>
      </c>
      <c r="B12" s="14">
        <v>1</v>
      </c>
      <c r="C12" s="11"/>
      <c r="D12" s="11"/>
      <c r="E12" s="11"/>
      <c r="F12" s="11"/>
      <c r="G12" s="11"/>
      <c r="H12" s="11"/>
      <c r="I12" s="11"/>
      <c r="J12" s="11"/>
      <c r="K12" s="11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2"/>
      <c r="AS12" s="22"/>
      <c r="AT12" s="22">
        <v>1</v>
      </c>
      <c r="AU12" s="22"/>
      <c r="AV12" s="22"/>
      <c r="AW12" s="22"/>
      <c r="AX12" s="22"/>
      <c r="AY12" s="22"/>
      <c r="AZ12" s="22"/>
      <c r="BA12" s="22"/>
      <c r="BB12" s="22"/>
      <c r="BC12" s="22"/>
      <c r="BD12" s="22"/>
      <c r="BE12" s="22"/>
      <c r="BF12" s="22"/>
      <c r="BG12" s="22"/>
      <c r="BH12" s="22"/>
      <c r="BI12" s="22"/>
      <c r="BJ12" s="22"/>
      <c r="BK12" s="22"/>
      <c r="BL12" s="22"/>
      <c r="BM12" s="22"/>
      <c r="BN12" s="22"/>
      <c r="BO12" s="22"/>
      <c r="BP12" s="22"/>
      <c r="BQ12" s="22"/>
      <c r="BR12" s="22"/>
      <c r="BS12" s="31"/>
    </row>
    <row r="13" s="1" customFormat="1" ht="14.25" spans="1:71">
      <c r="A13" s="14" t="s">
        <v>92</v>
      </c>
      <c r="B13" s="14">
        <v>1</v>
      </c>
      <c r="C13" s="11"/>
      <c r="D13" s="11"/>
      <c r="E13" s="11"/>
      <c r="F13" s="11"/>
      <c r="G13" s="11"/>
      <c r="H13" s="11"/>
      <c r="I13" s="11"/>
      <c r="J13" s="11"/>
      <c r="K13" s="11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  <c r="AO13" s="22"/>
      <c r="AP13" s="22"/>
      <c r="AQ13" s="22"/>
      <c r="AR13" s="22"/>
      <c r="AS13" s="22"/>
      <c r="AT13" s="22"/>
      <c r="AU13" s="22"/>
      <c r="AV13" s="22"/>
      <c r="AW13" s="22">
        <v>1</v>
      </c>
      <c r="AX13" s="22"/>
      <c r="AY13" s="22"/>
      <c r="AZ13" s="22"/>
      <c r="BA13" s="22"/>
      <c r="BB13" s="22"/>
      <c r="BC13" s="22"/>
      <c r="BD13" s="22"/>
      <c r="BE13" s="22"/>
      <c r="BF13" s="22"/>
      <c r="BG13" s="22"/>
      <c r="BH13" s="22"/>
      <c r="BI13" s="22"/>
      <c r="BJ13" s="22"/>
      <c r="BK13" s="22"/>
      <c r="BL13" s="22"/>
      <c r="BM13" s="22"/>
      <c r="BN13" s="22"/>
      <c r="BO13" s="22"/>
      <c r="BP13" s="22"/>
      <c r="BQ13" s="22"/>
      <c r="BR13" s="22"/>
      <c r="BS13" s="31"/>
    </row>
    <row r="14" s="1" customFormat="1" ht="14.25" spans="1:71">
      <c r="A14" s="14" t="s">
        <v>93</v>
      </c>
      <c r="B14" s="14">
        <v>2</v>
      </c>
      <c r="C14" s="11"/>
      <c r="D14" s="11"/>
      <c r="E14" s="11"/>
      <c r="F14" s="11"/>
      <c r="G14" s="11"/>
      <c r="H14" s="11"/>
      <c r="I14" s="11"/>
      <c r="J14" s="11"/>
      <c r="K14" s="11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>
        <v>2</v>
      </c>
      <c r="AM14" s="22"/>
      <c r="AN14" s="22"/>
      <c r="AO14" s="22"/>
      <c r="AP14" s="22"/>
      <c r="AQ14" s="22"/>
      <c r="AR14" s="22"/>
      <c r="AS14" s="22"/>
      <c r="AT14" s="22"/>
      <c r="AU14" s="22"/>
      <c r="AV14" s="22"/>
      <c r="AW14" s="22"/>
      <c r="AX14" s="22"/>
      <c r="AY14" s="22"/>
      <c r="AZ14" s="22"/>
      <c r="BA14" s="22"/>
      <c r="BB14" s="22"/>
      <c r="BC14" s="22"/>
      <c r="BD14" s="22"/>
      <c r="BE14" s="22"/>
      <c r="BF14" s="22"/>
      <c r="BG14" s="22"/>
      <c r="BH14" s="22"/>
      <c r="BI14" s="22"/>
      <c r="BJ14" s="22"/>
      <c r="BK14" s="22"/>
      <c r="BL14" s="22"/>
      <c r="BM14" s="22"/>
      <c r="BN14" s="22"/>
      <c r="BO14" s="22"/>
      <c r="BP14" s="22"/>
      <c r="BQ14" s="22"/>
      <c r="BR14" s="22"/>
      <c r="BS14" s="31"/>
    </row>
    <row r="15" s="1" customFormat="1" ht="14.25" spans="1:71">
      <c r="A15" s="14" t="s">
        <v>94</v>
      </c>
      <c r="B15" s="14">
        <v>1</v>
      </c>
      <c r="C15" s="11"/>
      <c r="D15" s="11"/>
      <c r="E15" s="11"/>
      <c r="F15" s="11"/>
      <c r="G15" s="11"/>
      <c r="H15" s="11"/>
      <c r="I15" s="11"/>
      <c r="J15" s="11"/>
      <c r="K15" s="11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>
        <v>1</v>
      </c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2"/>
      <c r="BL15" s="22"/>
      <c r="BM15" s="22"/>
      <c r="BN15" s="22"/>
      <c r="BO15" s="22"/>
      <c r="BP15" s="22"/>
      <c r="BQ15" s="22"/>
      <c r="BR15" s="22"/>
      <c r="BS15" s="31"/>
    </row>
    <row r="16" s="1" customFormat="1" ht="14.25" spans="1:71">
      <c r="A16" s="14" t="s">
        <v>184</v>
      </c>
      <c r="B16" s="14">
        <v>1</v>
      </c>
      <c r="C16" s="11"/>
      <c r="D16" s="11"/>
      <c r="E16" s="11"/>
      <c r="F16" s="11"/>
      <c r="G16" s="11"/>
      <c r="H16" s="11"/>
      <c r="I16" s="11"/>
      <c r="J16" s="11"/>
      <c r="K16" s="11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  <c r="AP16" s="22"/>
      <c r="AQ16" s="22"/>
      <c r="AR16" s="22"/>
      <c r="AS16" s="22"/>
      <c r="AT16" s="22"/>
      <c r="AU16" s="22"/>
      <c r="AV16" s="22"/>
      <c r="AW16" s="22"/>
      <c r="AX16" s="22"/>
      <c r="AY16" s="22"/>
      <c r="AZ16" s="22"/>
      <c r="BA16" s="22"/>
      <c r="BB16" s="22">
        <v>1</v>
      </c>
      <c r="BC16" s="22"/>
      <c r="BD16" s="22"/>
      <c r="BE16" s="22"/>
      <c r="BF16" s="22"/>
      <c r="BG16" s="22"/>
      <c r="BH16" s="22"/>
      <c r="BI16" s="22"/>
      <c r="BJ16" s="22"/>
      <c r="BK16" s="22"/>
      <c r="BL16" s="22"/>
      <c r="BM16" s="22"/>
      <c r="BN16" s="22"/>
      <c r="BO16" s="22"/>
      <c r="BP16" s="22"/>
      <c r="BQ16" s="22"/>
      <c r="BR16" s="22"/>
      <c r="BS16" s="31"/>
    </row>
    <row r="17" s="1" customFormat="1" ht="14.25" spans="1:71">
      <c r="A17" s="14" t="s">
        <v>185</v>
      </c>
      <c r="B17" s="14">
        <v>1</v>
      </c>
      <c r="C17" s="11"/>
      <c r="D17" s="11"/>
      <c r="E17" s="11"/>
      <c r="F17" s="11"/>
      <c r="G17" s="11"/>
      <c r="H17" s="11"/>
      <c r="I17" s="11"/>
      <c r="J17" s="11"/>
      <c r="K17" s="11"/>
      <c r="L17" s="22"/>
      <c r="M17" s="22"/>
      <c r="N17" s="22"/>
      <c r="O17" s="22"/>
      <c r="P17" s="22">
        <v>1</v>
      </c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P17" s="22"/>
      <c r="AQ17" s="22"/>
      <c r="AR17" s="22"/>
      <c r="AS17" s="22"/>
      <c r="AT17" s="22"/>
      <c r="AU17" s="22"/>
      <c r="AV17" s="22"/>
      <c r="AW17" s="22"/>
      <c r="AX17" s="22"/>
      <c r="AY17" s="22"/>
      <c r="AZ17" s="22"/>
      <c r="BA17" s="22"/>
      <c r="BB17" s="22"/>
      <c r="BC17" s="22"/>
      <c r="BD17" s="22"/>
      <c r="BE17" s="22"/>
      <c r="BF17" s="22"/>
      <c r="BG17" s="22"/>
      <c r="BH17" s="22"/>
      <c r="BI17" s="22"/>
      <c r="BJ17" s="22"/>
      <c r="BK17" s="22"/>
      <c r="BL17" s="22"/>
      <c r="BM17" s="22"/>
      <c r="BN17" s="22"/>
      <c r="BO17" s="22"/>
      <c r="BP17" s="22"/>
      <c r="BQ17" s="22"/>
      <c r="BR17" s="22"/>
      <c r="BS17" s="31"/>
    </row>
    <row r="18" s="1" customFormat="1" ht="14.25" spans="1:71">
      <c r="A18" s="14" t="s">
        <v>100</v>
      </c>
      <c r="B18" s="14">
        <v>1</v>
      </c>
      <c r="C18" s="11"/>
      <c r="D18" s="11"/>
      <c r="E18" s="11"/>
      <c r="F18" s="11"/>
      <c r="G18" s="11"/>
      <c r="H18" s="11"/>
      <c r="I18" s="11"/>
      <c r="J18" s="11"/>
      <c r="K18" s="11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>
        <v>1</v>
      </c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  <c r="BO18" s="22"/>
      <c r="BP18" s="22"/>
      <c r="BQ18" s="22"/>
      <c r="BR18" s="22"/>
      <c r="BS18" s="31"/>
    </row>
    <row r="19" s="1" customFormat="1" ht="14.25" spans="1:71">
      <c r="A19" s="14" t="s">
        <v>101</v>
      </c>
      <c r="B19" s="14">
        <v>2</v>
      </c>
      <c r="C19" s="11"/>
      <c r="D19" s="11"/>
      <c r="E19" s="11">
        <v>1</v>
      </c>
      <c r="F19" s="11"/>
      <c r="G19" s="11"/>
      <c r="H19" s="11"/>
      <c r="I19" s="11"/>
      <c r="J19" s="11"/>
      <c r="K19" s="11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>
        <v>1</v>
      </c>
      <c r="AP19" s="22"/>
      <c r="AQ19" s="22"/>
      <c r="AR19" s="22"/>
      <c r="AS19" s="22"/>
      <c r="AT19" s="22"/>
      <c r="AU19" s="22"/>
      <c r="AV19" s="22"/>
      <c r="AW19" s="22"/>
      <c r="AX19" s="22"/>
      <c r="AY19" s="22"/>
      <c r="AZ19" s="22"/>
      <c r="BA19" s="22"/>
      <c r="BB19" s="22"/>
      <c r="BC19" s="22"/>
      <c r="BD19" s="22"/>
      <c r="BE19" s="22"/>
      <c r="BF19" s="22"/>
      <c r="BG19" s="22"/>
      <c r="BH19" s="22"/>
      <c r="BI19" s="22"/>
      <c r="BJ19" s="22"/>
      <c r="BK19" s="22"/>
      <c r="BL19" s="22"/>
      <c r="BM19" s="22"/>
      <c r="BN19" s="22"/>
      <c r="BO19" s="22"/>
      <c r="BP19" s="22"/>
      <c r="BQ19" s="22"/>
      <c r="BR19" s="22"/>
      <c r="BS19" s="31"/>
    </row>
    <row r="20" s="1" customFormat="1" ht="14.25" spans="1:71">
      <c r="A20" s="14" t="s">
        <v>186</v>
      </c>
      <c r="B20" s="14">
        <v>1</v>
      </c>
      <c r="C20" s="11"/>
      <c r="D20" s="11"/>
      <c r="E20" s="11"/>
      <c r="F20" s="11"/>
      <c r="G20" s="11"/>
      <c r="H20" s="11"/>
      <c r="I20" s="11"/>
      <c r="J20" s="11"/>
      <c r="K20" s="11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>
        <v>1</v>
      </c>
      <c r="AO20" s="22"/>
      <c r="AP20" s="22"/>
      <c r="AQ20" s="22"/>
      <c r="AR20" s="22"/>
      <c r="AS20" s="22"/>
      <c r="AT20" s="22"/>
      <c r="AU20" s="22"/>
      <c r="AV20" s="22"/>
      <c r="AW20" s="22"/>
      <c r="AX20" s="22"/>
      <c r="AY20" s="22"/>
      <c r="AZ20" s="22"/>
      <c r="BA20" s="22"/>
      <c r="BB20" s="22"/>
      <c r="BC20" s="22"/>
      <c r="BD20" s="22"/>
      <c r="BE20" s="22"/>
      <c r="BF20" s="22"/>
      <c r="BG20" s="22"/>
      <c r="BH20" s="22"/>
      <c r="BI20" s="22"/>
      <c r="BJ20" s="22"/>
      <c r="BK20" s="22"/>
      <c r="BL20" s="22"/>
      <c r="BM20" s="22"/>
      <c r="BN20" s="22"/>
      <c r="BO20" s="22"/>
      <c r="BP20" s="22"/>
      <c r="BQ20" s="22"/>
      <c r="BR20" s="22"/>
      <c r="BS20" s="31"/>
    </row>
    <row r="21" s="1" customFormat="1" ht="14.25" spans="1:71">
      <c r="A21" s="14" t="s">
        <v>102</v>
      </c>
      <c r="B21" s="14">
        <v>1</v>
      </c>
      <c r="C21" s="11"/>
      <c r="D21" s="11"/>
      <c r="E21" s="11"/>
      <c r="F21" s="11"/>
      <c r="G21" s="11"/>
      <c r="H21" s="11"/>
      <c r="I21" s="11"/>
      <c r="J21" s="11"/>
      <c r="K21" s="11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2"/>
      <c r="AS21" s="22"/>
      <c r="AT21" s="22"/>
      <c r="AU21" s="22"/>
      <c r="AV21" s="22"/>
      <c r="AW21" s="22"/>
      <c r="AX21" s="22"/>
      <c r="AY21" s="22"/>
      <c r="AZ21" s="22"/>
      <c r="BA21" s="22"/>
      <c r="BB21" s="22"/>
      <c r="BC21" s="22"/>
      <c r="BD21" s="22"/>
      <c r="BE21" s="22"/>
      <c r="BF21" s="22"/>
      <c r="BG21" s="22"/>
      <c r="BH21" s="22"/>
      <c r="BI21" s="22">
        <v>1</v>
      </c>
      <c r="BJ21" s="22"/>
      <c r="BK21" s="22"/>
      <c r="BL21" s="22"/>
      <c r="BM21" s="22"/>
      <c r="BN21" s="22"/>
      <c r="BO21" s="22"/>
      <c r="BP21" s="22"/>
      <c r="BQ21" s="22"/>
      <c r="BR21" s="22"/>
      <c r="BS21" s="31"/>
    </row>
    <row r="22" s="1" customFormat="1" ht="14.25" spans="1:71">
      <c r="A22" s="14" t="s">
        <v>103</v>
      </c>
      <c r="B22" s="14">
        <v>2</v>
      </c>
      <c r="C22" s="11"/>
      <c r="D22" s="11"/>
      <c r="E22" s="11"/>
      <c r="F22" s="11"/>
      <c r="G22" s="11"/>
      <c r="H22" s="11"/>
      <c r="I22" s="11"/>
      <c r="J22" s="11"/>
      <c r="K22" s="11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>
        <v>1</v>
      </c>
      <c r="AF22" s="22"/>
      <c r="AG22" s="22"/>
      <c r="AH22" s="22"/>
      <c r="AI22" s="22"/>
      <c r="AJ22" s="22">
        <v>1</v>
      </c>
      <c r="AK22" s="22"/>
      <c r="AL22" s="22"/>
      <c r="AM22" s="22"/>
      <c r="AN22" s="22"/>
      <c r="AO22" s="22"/>
      <c r="AP22" s="22"/>
      <c r="AQ22" s="22"/>
      <c r="AR22" s="22"/>
      <c r="AS22" s="22"/>
      <c r="AT22" s="22"/>
      <c r="AU22" s="22"/>
      <c r="AV22" s="22"/>
      <c r="AW22" s="22"/>
      <c r="AX22" s="22"/>
      <c r="AY22" s="22"/>
      <c r="AZ22" s="22"/>
      <c r="BA22" s="22"/>
      <c r="BB22" s="22"/>
      <c r="BC22" s="22"/>
      <c r="BD22" s="22"/>
      <c r="BE22" s="22"/>
      <c r="BF22" s="22"/>
      <c r="BG22" s="22"/>
      <c r="BH22" s="22"/>
      <c r="BI22" s="22"/>
      <c r="BJ22" s="22"/>
      <c r="BK22" s="22"/>
      <c r="BL22" s="22"/>
      <c r="BM22" s="22"/>
      <c r="BN22" s="22"/>
      <c r="BO22" s="22"/>
      <c r="BP22" s="22"/>
      <c r="BQ22" s="22"/>
      <c r="BR22" s="22"/>
      <c r="BS22" s="31"/>
    </row>
    <row r="23" s="1" customFormat="1" ht="14.25" spans="1:71">
      <c r="A23" s="14" t="s">
        <v>104</v>
      </c>
      <c r="B23" s="14">
        <v>1</v>
      </c>
      <c r="C23" s="11"/>
      <c r="D23" s="11"/>
      <c r="E23" s="11"/>
      <c r="F23" s="11"/>
      <c r="G23" s="11"/>
      <c r="H23" s="11"/>
      <c r="I23" s="11"/>
      <c r="J23" s="11"/>
      <c r="K23" s="11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>
        <v>1</v>
      </c>
      <c r="AM23" s="22"/>
      <c r="AN23" s="22"/>
      <c r="AO23" s="22"/>
      <c r="AP23" s="22"/>
      <c r="AQ23" s="22"/>
      <c r="AR23" s="22"/>
      <c r="AS23" s="22"/>
      <c r="AT23" s="22"/>
      <c r="AU23" s="22"/>
      <c r="AV23" s="22"/>
      <c r="AW23" s="22"/>
      <c r="AX23" s="22"/>
      <c r="AY23" s="22"/>
      <c r="AZ23" s="22"/>
      <c r="BA23" s="22"/>
      <c r="BB23" s="22"/>
      <c r="BC23" s="22"/>
      <c r="BD23" s="22"/>
      <c r="BE23" s="22"/>
      <c r="BF23" s="22"/>
      <c r="BG23" s="22"/>
      <c r="BH23" s="22"/>
      <c r="BI23" s="22"/>
      <c r="BJ23" s="22"/>
      <c r="BK23" s="22"/>
      <c r="BL23" s="22"/>
      <c r="BM23" s="22"/>
      <c r="BN23" s="22"/>
      <c r="BO23" s="22"/>
      <c r="BP23" s="22"/>
      <c r="BQ23" s="22"/>
      <c r="BR23" s="22"/>
      <c r="BS23" s="31"/>
    </row>
    <row r="24" s="1" customFormat="1" ht="14.25" spans="1:71">
      <c r="A24" s="14" t="s">
        <v>105</v>
      </c>
      <c r="B24" s="14">
        <v>2</v>
      </c>
      <c r="C24" s="11"/>
      <c r="D24" s="11"/>
      <c r="E24" s="11"/>
      <c r="F24" s="11"/>
      <c r="G24" s="11"/>
      <c r="H24" s="11"/>
      <c r="I24" s="11"/>
      <c r="J24" s="11"/>
      <c r="K24" s="11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>
        <v>1</v>
      </c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2"/>
      <c r="AS24" s="22"/>
      <c r="AT24" s="22">
        <v>1</v>
      </c>
      <c r="AU24" s="22"/>
      <c r="AV24" s="22"/>
      <c r="AW24" s="22"/>
      <c r="AX24" s="22"/>
      <c r="AY24" s="22"/>
      <c r="AZ24" s="22"/>
      <c r="BA24" s="22"/>
      <c r="BB24" s="22"/>
      <c r="BC24" s="22"/>
      <c r="BD24" s="22"/>
      <c r="BE24" s="22"/>
      <c r="BF24" s="22"/>
      <c r="BG24" s="22"/>
      <c r="BH24" s="22"/>
      <c r="BI24" s="22"/>
      <c r="BJ24" s="22"/>
      <c r="BK24" s="22"/>
      <c r="BL24" s="22"/>
      <c r="BM24" s="22"/>
      <c r="BN24" s="22"/>
      <c r="BO24" s="22"/>
      <c r="BP24" s="22"/>
      <c r="BQ24" s="22"/>
      <c r="BR24" s="22"/>
      <c r="BS24" s="31"/>
    </row>
    <row r="25" s="1" customFormat="1" ht="15" customHeight="1" spans="1:71">
      <c r="A25" s="14" t="s">
        <v>106</v>
      </c>
      <c r="B25" s="14">
        <v>1</v>
      </c>
      <c r="C25" s="11"/>
      <c r="D25" s="11"/>
      <c r="E25" s="11"/>
      <c r="F25" s="11"/>
      <c r="G25" s="11"/>
      <c r="H25" s="11"/>
      <c r="I25" s="11"/>
      <c r="J25" s="11"/>
      <c r="K25" s="11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>
        <v>1</v>
      </c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  <c r="AS25" s="22"/>
      <c r="AT25" s="22"/>
      <c r="AU25" s="22"/>
      <c r="AV25" s="22"/>
      <c r="AW25" s="22"/>
      <c r="AX25" s="22"/>
      <c r="AY25" s="22"/>
      <c r="AZ25" s="22"/>
      <c r="BA25" s="22"/>
      <c r="BB25" s="22"/>
      <c r="BC25" s="22"/>
      <c r="BD25" s="22"/>
      <c r="BE25" s="22"/>
      <c r="BF25" s="22"/>
      <c r="BG25" s="22"/>
      <c r="BH25" s="22"/>
      <c r="BI25" s="22"/>
      <c r="BJ25" s="22"/>
      <c r="BK25" s="22"/>
      <c r="BL25" s="22"/>
      <c r="BM25" s="22"/>
      <c r="BN25" s="22"/>
      <c r="BO25" s="22"/>
      <c r="BP25" s="22"/>
      <c r="BQ25" s="22"/>
      <c r="BR25" s="22"/>
      <c r="BS25" s="31"/>
    </row>
    <row r="26" s="1" customFormat="1" ht="14.25" spans="1:71">
      <c r="A26" s="14" t="s">
        <v>107</v>
      </c>
      <c r="B26" s="14">
        <v>2</v>
      </c>
      <c r="C26" s="11"/>
      <c r="D26" s="11"/>
      <c r="E26" s="11"/>
      <c r="F26" s="11"/>
      <c r="G26" s="11"/>
      <c r="H26" s="11"/>
      <c r="I26" s="11"/>
      <c r="J26" s="11"/>
      <c r="K26" s="11"/>
      <c r="L26" s="22"/>
      <c r="M26" s="22"/>
      <c r="N26" s="22">
        <v>1</v>
      </c>
      <c r="O26" s="22"/>
      <c r="P26" s="22"/>
      <c r="Q26" s="22"/>
      <c r="R26" s="22"/>
      <c r="S26" s="22"/>
      <c r="T26" s="22"/>
      <c r="U26" s="22"/>
      <c r="V26" s="22"/>
      <c r="W26" s="22"/>
      <c r="X26" s="22">
        <v>1</v>
      </c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  <c r="AQ26" s="22"/>
      <c r="AR26" s="22"/>
      <c r="AS26" s="22"/>
      <c r="AT26" s="22"/>
      <c r="AU26" s="22"/>
      <c r="AV26" s="22"/>
      <c r="AW26" s="22"/>
      <c r="AX26" s="22"/>
      <c r="AY26" s="22"/>
      <c r="AZ26" s="22"/>
      <c r="BA26" s="22"/>
      <c r="BB26" s="22"/>
      <c r="BC26" s="22"/>
      <c r="BD26" s="22"/>
      <c r="BE26" s="22"/>
      <c r="BF26" s="22"/>
      <c r="BG26" s="22"/>
      <c r="BH26" s="22"/>
      <c r="BI26" s="22"/>
      <c r="BJ26" s="22"/>
      <c r="BK26" s="22"/>
      <c r="BL26" s="22"/>
      <c r="BM26" s="22"/>
      <c r="BN26" s="22"/>
      <c r="BO26" s="22"/>
      <c r="BP26" s="22"/>
      <c r="BQ26" s="22"/>
      <c r="BR26" s="22"/>
      <c r="BS26" s="31"/>
    </row>
    <row r="27" s="1" customFormat="1" ht="14.25" spans="1:71">
      <c r="A27" s="14" t="s">
        <v>108</v>
      </c>
      <c r="B27" s="14">
        <v>2</v>
      </c>
      <c r="C27" s="11"/>
      <c r="D27" s="11"/>
      <c r="E27" s="11"/>
      <c r="F27" s="11"/>
      <c r="G27" s="11"/>
      <c r="H27" s="11"/>
      <c r="I27" s="11"/>
      <c r="J27" s="11"/>
      <c r="K27" s="11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2">
        <v>2</v>
      </c>
      <c r="BL27" s="22"/>
      <c r="BM27" s="22"/>
      <c r="BN27" s="22"/>
      <c r="BO27" s="22"/>
      <c r="BP27" s="22"/>
      <c r="BQ27" s="22"/>
      <c r="BR27" s="22"/>
      <c r="BS27" s="31"/>
    </row>
    <row r="28" s="1" customFormat="1" ht="14.25" spans="1:71">
      <c r="A28" s="14" t="s">
        <v>109</v>
      </c>
      <c r="B28" s="14">
        <v>2</v>
      </c>
      <c r="C28" s="11"/>
      <c r="D28" s="11"/>
      <c r="E28" s="11"/>
      <c r="F28" s="11"/>
      <c r="G28" s="11"/>
      <c r="H28" s="11"/>
      <c r="I28" s="11"/>
      <c r="J28" s="11"/>
      <c r="K28" s="11"/>
      <c r="L28" s="22"/>
      <c r="M28" s="22"/>
      <c r="N28" s="22"/>
      <c r="O28" s="22">
        <v>1</v>
      </c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  <c r="AQ28" s="22"/>
      <c r="AR28" s="22"/>
      <c r="AS28" s="22"/>
      <c r="AT28" s="22"/>
      <c r="AU28" s="22"/>
      <c r="AV28" s="22"/>
      <c r="AW28" s="22"/>
      <c r="AX28" s="22"/>
      <c r="AY28" s="22"/>
      <c r="AZ28" s="22"/>
      <c r="BA28" s="22"/>
      <c r="BB28" s="22"/>
      <c r="BC28" s="22"/>
      <c r="BD28" s="22"/>
      <c r="BE28" s="22"/>
      <c r="BF28" s="22"/>
      <c r="BG28" s="22"/>
      <c r="BH28" s="22"/>
      <c r="BI28" s="22"/>
      <c r="BJ28" s="22"/>
      <c r="BK28" s="22"/>
      <c r="BL28" s="22">
        <v>1</v>
      </c>
      <c r="BM28" s="22"/>
      <c r="BN28" s="22"/>
      <c r="BO28" s="22"/>
      <c r="BP28" s="22"/>
      <c r="BQ28" s="22"/>
      <c r="BR28" s="22"/>
      <c r="BS28" s="31"/>
    </row>
    <row r="29" s="1" customFormat="1" ht="14.25" spans="1:71">
      <c r="A29" s="14" t="s">
        <v>110</v>
      </c>
      <c r="B29" s="14">
        <v>2</v>
      </c>
      <c r="C29" s="11"/>
      <c r="D29" s="11"/>
      <c r="E29" s="11"/>
      <c r="F29" s="11"/>
      <c r="G29" s="11"/>
      <c r="H29" s="11"/>
      <c r="I29" s="11"/>
      <c r="J29" s="11"/>
      <c r="K29" s="11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  <c r="AQ29" s="22"/>
      <c r="AR29" s="22"/>
      <c r="AS29" s="22"/>
      <c r="AT29" s="22"/>
      <c r="AU29" s="22"/>
      <c r="AV29" s="22"/>
      <c r="AW29" s="22"/>
      <c r="AX29" s="22"/>
      <c r="AY29" s="22"/>
      <c r="AZ29" s="22"/>
      <c r="BA29" s="22"/>
      <c r="BB29" s="22"/>
      <c r="BC29" s="22"/>
      <c r="BD29" s="22"/>
      <c r="BE29" s="22"/>
      <c r="BF29" s="22"/>
      <c r="BG29" s="22"/>
      <c r="BH29" s="22"/>
      <c r="BI29" s="22"/>
      <c r="BJ29" s="22">
        <v>2</v>
      </c>
      <c r="BK29" s="22"/>
      <c r="BL29" s="22"/>
      <c r="BM29" s="22"/>
      <c r="BN29" s="22"/>
      <c r="BO29" s="22"/>
      <c r="BP29" s="22"/>
      <c r="BQ29" s="22"/>
      <c r="BR29" s="22"/>
      <c r="BS29" s="31"/>
    </row>
    <row r="30" s="1" customFormat="1" ht="14.25" spans="1:71">
      <c r="A30" s="14" t="s">
        <v>111</v>
      </c>
      <c r="B30" s="14">
        <v>1</v>
      </c>
      <c r="C30" s="11"/>
      <c r="D30" s="11"/>
      <c r="E30" s="11"/>
      <c r="F30" s="11"/>
      <c r="G30" s="11"/>
      <c r="H30" s="11"/>
      <c r="I30" s="11"/>
      <c r="J30" s="11"/>
      <c r="K30" s="11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>
        <v>1</v>
      </c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  <c r="AQ30" s="22"/>
      <c r="AR30" s="22"/>
      <c r="AS30" s="22"/>
      <c r="AT30" s="22"/>
      <c r="AU30" s="22"/>
      <c r="AV30" s="22"/>
      <c r="AW30" s="22"/>
      <c r="AX30" s="22"/>
      <c r="AY30" s="22"/>
      <c r="AZ30" s="22"/>
      <c r="BA30" s="22"/>
      <c r="BB30" s="22"/>
      <c r="BC30" s="22"/>
      <c r="BD30" s="22"/>
      <c r="BE30" s="22"/>
      <c r="BF30" s="22"/>
      <c r="BG30" s="22"/>
      <c r="BH30" s="22"/>
      <c r="BI30" s="22"/>
      <c r="BJ30" s="22"/>
      <c r="BK30" s="22"/>
      <c r="BL30" s="22"/>
      <c r="BM30" s="22"/>
      <c r="BN30" s="22"/>
      <c r="BO30" s="22"/>
      <c r="BP30" s="22"/>
      <c r="BQ30" s="22"/>
      <c r="BR30" s="22"/>
      <c r="BS30" s="31"/>
    </row>
    <row r="31" s="1" customFormat="1" ht="14.25" spans="1:71">
      <c r="A31" s="14" t="s">
        <v>187</v>
      </c>
      <c r="B31" s="14">
        <v>1</v>
      </c>
      <c r="C31" s="11"/>
      <c r="D31" s="11"/>
      <c r="E31" s="11"/>
      <c r="F31" s="11"/>
      <c r="G31" s="11"/>
      <c r="H31" s="11"/>
      <c r="I31" s="11"/>
      <c r="J31" s="11">
        <v>1</v>
      </c>
      <c r="K31" s="11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  <c r="AQ31" s="22"/>
      <c r="AR31" s="22"/>
      <c r="AS31" s="22"/>
      <c r="AT31" s="22"/>
      <c r="AU31" s="22"/>
      <c r="AV31" s="22"/>
      <c r="AW31" s="22"/>
      <c r="AX31" s="22"/>
      <c r="AY31" s="22"/>
      <c r="AZ31" s="22"/>
      <c r="BA31" s="22"/>
      <c r="BB31" s="22"/>
      <c r="BC31" s="22"/>
      <c r="BD31" s="22"/>
      <c r="BE31" s="22"/>
      <c r="BF31" s="22"/>
      <c r="BG31" s="22"/>
      <c r="BH31" s="22"/>
      <c r="BI31" s="22"/>
      <c r="BJ31" s="22"/>
      <c r="BK31" s="22"/>
      <c r="BL31" s="22"/>
      <c r="BM31" s="22"/>
      <c r="BN31" s="22"/>
      <c r="BO31" s="22"/>
      <c r="BP31" s="22"/>
      <c r="BQ31" s="22"/>
      <c r="BR31" s="22"/>
      <c r="BS31" s="31"/>
    </row>
    <row r="32" s="1" customFormat="1" ht="14.25" spans="1:71">
      <c r="A32" s="14" t="s">
        <v>113</v>
      </c>
      <c r="B32" s="14">
        <v>1</v>
      </c>
      <c r="C32" s="11"/>
      <c r="D32" s="11"/>
      <c r="E32" s="11"/>
      <c r="F32" s="11"/>
      <c r="G32" s="11"/>
      <c r="H32" s="11"/>
      <c r="I32" s="11"/>
      <c r="J32" s="11"/>
      <c r="K32" s="11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  <c r="AQ32" s="22"/>
      <c r="AR32" s="22"/>
      <c r="AS32" s="22"/>
      <c r="AT32" s="22">
        <v>1</v>
      </c>
      <c r="AU32" s="22"/>
      <c r="AV32" s="22"/>
      <c r="AW32" s="22"/>
      <c r="AX32" s="22"/>
      <c r="AY32" s="22"/>
      <c r="AZ32" s="22"/>
      <c r="BA32" s="22"/>
      <c r="BB32" s="22"/>
      <c r="BC32" s="22"/>
      <c r="BD32" s="22"/>
      <c r="BE32" s="22"/>
      <c r="BF32" s="22"/>
      <c r="BG32" s="22"/>
      <c r="BH32" s="22"/>
      <c r="BI32" s="22"/>
      <c r="BJ32" s="22"/>
      <c r="BK32" s="22"/>
      <c r="BL32" s="22"/>
      <c r="BM32" s="22"/>
      <c r="BN32" s="22"/>
      <c r="BO32" s="22"/>
      <c r="BP32" s="22"/>
      <c r="BQ32" s="22"/>
      <c r="BR32" s="22"/>
      <c r="BS32" s="31"/>
    </row>
    <row r="33" s="1" customFormat="1" ht="14.25" spans="1:71">
      <c r="A33" s="14" t="s">
        <v>188</v>
      </c>
      <c r="B33" s="14">
        <v>1</v>
      </c>
      <c r="C33" s="11"/>
      <c r="D33" s="11"/>
      <c r="E33" s="11"/>
      <c r="F33" s="11"/>
      <c r="G33" s="11"/>
      <c r="H33" s="11"/>
      <c r="I33" s="11"/>
      <c r="J33" s="11"/>
      <c r="K33" s="11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  <c r="AQ33" s="22"/>
      <c r="AR33" s="22"/>
      <c r="AS33" s="22"/>
      <c r="AT33" s="22"/>
      <c r="AU33" s="22"/>
      <c r="AV33" s="22"/>
      <c r="AW33" s="22"/>
      <c r="AX33" s="22"/>
      <c r="AY33" s="22"/>
      <c r="AZ33" s="22"/>
      <c r="BA33" s="22"/>
      <c r="BB33" s="22"/>
      <c r="BC33" s="22"/>
      <c r="BD33" s="22"/>
      <c r="BE33" s="22"/>
      <c r="BF33" s="22"/>
      <c r="BG33" s="22"/>
      <c r="BH33" s="22"/>
      <c r="BI33" s="22"/>
      <c r="BJ33" s="22"/>
      <c r="BK33" s="22"/>
      <c r="BL33" s="22"/>
      <c r="BM33" s="22"/>
      <c r="BN33" s="22">
        <v>1</v>
      </c>
      <c r="BO33" s="22"/>
      <c r="BP33" s="22"/>
      <c r="BQ33" s="22"/>
      <c r="BR33" s="22"/>
      <c r="BS33" s="31"/>
    </row>
    <row r="34" s="1" customFormat="1" ht="14.25" spans="1:71">
      <c r="A34" s="14" t="s">
        <v>115</v>
      </c>
      <c r="B34" s="14">
        <v>1</v>
      </c>
      <c r="C34" s="11"/>
      <c r="D34" s="11"/>
      <c r="E34" s="11"/>
      <c r="F34" s="11"/>
      <c r="G34" s="11"/>
      <c r="H34" s="11"/>
      <c r="I34" s="11"/>
      <c r="J34" s="11"/>
      <c r="K34" s="11"/>
      <c r="L34" s="22"/>
      <c r="M34" s="22"/>
      <c r="N34" s="22"/>
      <c r="O34" s="22"/>
      <c r="P34" s="22"/>
      <c r="Q34" s="22"/>
      <c r="R34" s="22"/>
      <c r="S34" s="22">
        <v>1</v>
      </c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  <c r="AQ34" s="22"/>
      <c r="AR34" s="22"/>
      <c r="AS34" s="22"/>
      <c r="AT34" s="22"/>
      <c r="AU34" s="22"/>
      <c r="AV34" s="22"/>
      <c r="AW34" s="22"/>
      <c r="AX34" s="22"/>
      <c r="AY34" s="22"/>
      <c r="AZ34" s="22"/>
      <c r="BA34" s="22"/>
      <c r="BB34" s="22"/>
      <c r="BC34" s="22"/>
      <c r="BD34" s="22"/>
      <c r="BE34" s="22"/>
      <c r="BF34" s="22"/>
      <c r="BG34" s="22"/>
      <c r="BH34" s="22"/>
      <c r="BI34" s="22"/>
      <c r="BJ34" s="22"/>
      <c r="BK34" s="22"/>
      <c r="BL34" s="22"/>
      <c r="BM34" s="22"/>
      <c r="BN34" s="22"/>
      <c r="BO34" s="22"/>
      <c r="BP34" s="22"/>
      <c r="BQ34" s="22"/>
      <c r="BR34" s="22"/>
      <c r="BS34" s="31"/>
    </row>
    <row r="35" s="1" customFormat="1" ht="14.25" spans="1:71">
      <c r="A35" s="14" t="s">
        <v>116</v>
      </c>
      <c r="B35" s="14">
        <v>1</v>
      </c>
      <c r="C35" s="11"/>
      <c r="D35" s="11"/>
      <c r="E35" s="11"/>
      <c r="F35" s="11"/>
      <c r="G35" s="11"/>
      <c r="H35" s="11"/>
      <c r="I35" s="11"/>
      <c r="J35" s="11"/>
      <c r="K35" s="11"/>
      <c r="L35" s="22"/>
      <c r="M35" s="22"/>
      <c r="N35" s="22"/>
      <c r="O35" s="22"/>
      <c r="P35" s="22"/>
      <c r="Q35" s="22"/>
      <c r="R35" s="22"/>
      <c r="S35" s="22"/>
      <c r="T35" s="22">
        <v>1</v>
      </c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  <c r="AQ35" s="22"/>
      <c r="AR35" s="22"/>
      <c r="AS35" s="22"/>
      <c r="AT35" s="22"/>
      <c r="AU35" s="22"/>
      <c r="AV35" s="22"/>
      <c r="AW35" s="22"/>
      <c r="AX35" s="22"/>
      <c r="AY35" s="22"/>
      <c r="AZ35" s="22"/>
      <c r="BA35" s="22"/>
      <c r="BB35" s="22"/>
      <c r="BC35" s="22"/>
      <c r="BD35" s="22"/>
      <c r="BE35" s="22"/>
      <c r="BF35" s="22"/>
      <c r="BG35" s="22"/>
      <c r="BH35" s="22"/>
      <c r="BI35" s="22"/>
      <c r="BJ35" s="22"/>
      <c r="BK35" s="22"/>
      <c r="BL35" s="22"/>
      <c r="BM35" s="22"/>
      <c r="BN35" s="22"/>
      <c r="BO35" s="22"/>
      <c r="BP35" s="22"/>
      <c r="BQ35" s="22"/>
      <c r="BR35" s="22"/>
      <c r="BS35" s="31"/>
    </row>
    <row r="36" s="1" customFormat="1" ht="14.25" spans="1:71">
      <c r="A36" s="14" t="s">
        <v>117</v>
      </c>
      <c r="B36" s="14">
        <v>1</v>
      </c>
      <c r="C36" s="11"/>
      <c r="D36" s="11"/>
      <c r="E36" s="11"/>
      <c r="F36" s="11"/>
      <c r="G36" s="11"/>
      <c r="H36" s="11"/>
      <c r="I36" s="11"/>
      <c r="J36" s="11"/>
      <c r="K36" s="11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>
        <v>1</v>
      </c>
      <c r="AN36" s="22"/>
      <c r="AO36" s="22"/>
      <c r="AP36" s="22"/>
      <c r="AQ36" s="22"/>
      <c r="AR36" s="22"/>
      <c r="AS36" s="22"/>
      <c r="AT36" s="22"/>
      <c r="AU36" s="22"/>
      <c r="AV36" s="22"/>
      <c r="AW36" s="22"/>
      <c r="AX36" s="22"/>
      <c r="AY36" s="22"/>
      <c r="AZ36" s="22"/>
      <c r="BA36" s="22"/>
      <c r="BB36" s="22"/>
      <c r="BC36" s="22"/>
      <c r="BD36" s="22"/>
      <c r="BE36" s="22"/>
      <c r="BF36" s="22"/>
      <c r="BG36" s="22"/>
      <c r="BH36" s="22"/>
      <c r="BI36" s="22"/>
      <c r="BJ36" s="22"/>
      <c r="BK36" s="22"/>
      <c r="BL36" s="22"/>
      <c r="BM36" s="22"/>
      <c r="BN36" s="22"/>
      <c r="BO36" s="22"/>
      <c r="BP36" s="22"/>
      <c r="BQ36" s="22"/>
      <c r="BR36" s="22"/>
      <c r="BS36" s="31"/>
    </row>
    <row r="37" s="1" customFormat="1" ht="14.25" spans="1:71">
      <c r="A37" s="14" t="s">
        <v>118</v>
      </c>
      <c r="B37" s="14">
        <v>2</v>
      </c>
      <c r="C37" s="11"/>
      <c r="D37" s="11"/>
      <c r="E37" s="11"/>
      <c r="F37" s="11"/>
      <c r="G37" s="11"/>
      <c r="H37" s="11"/>
      <c r="I37" s="11"/>
      <c r="J37" s="11"/>
      <c r="K37" s="11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  <c r="AQ37" s="22"/>
      <c r="AR37" s="22"/>
      <c r="AS37" s="22"/>
      <c r="AT37" s="22"/>
      <c r="AU37" s="22"/>
      <c r="AV37" s="22"/>
      <c r="AW37" s="22"/>
      <c r="AX37" s="22">
        <v>2</v>
      </c>
      <c r="AY37" s="22"/>
      <c r="AZ37" s="22"/>
      <c r="BA37" s="22"/>
      <c r="BB37" s="22"/>
      <c r="BC37" s="22"/>
      <c r="BD37" s="22"/>
      <c r="BE37" s="22"/>
      <c r="BF37" s="22"/>
      <c r="BG37" s="22"/>
      <c r="BH37" s="22"/>
      <c r="BI37" s="22"/>
      <c r="BJ37" s="22"/>
      <c r="BK37" s="22"/>
      <c r="BL37" s="22"/>
      <c r="BM37" s="22"/>
      <c r="BN37" s="22"/>
      <c r="BO37" s="22"/>
      <c r="BP37" s="22"/>
      <c r="BQ37" s="22"/>
      <c r="BR37" s="22"/>
      <c r="BS37" s="31"/>
    </row>
    <row r="38" s="1" customFormat="1" ht="14.25" spans="1:71">
      <c r="A38" s="14" t="s">
        <v>119</v>
      </c>
      <c r="B38" s="14">
        <v>1</v>
      </c>
      <c r="C38" s="11"/>
      <c r="D38" s="11"/>
      <c r="E38" s="11"/>
      <c r="F38" s="11"/>
      <c r="G38" s="11"/>
      <c r="H38" s="11"/>
      <c r="I38" s="11"/>
      <c r="J38" s="11"/>
      <c r="K38" s="11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2"/>
      <c r="AS38" s="22"/>
      <c r="AT38" s="22"/>
      <c r="AU38" s="22"/>
      <c r="AV38" s="22"/>
      <c r="AW38" s="22"/>
      <c r="AX38" s="22"/>
      <c r="AY38" s="22"/>
      <c r="AZ38" s="22"/>
      <c r="BA38" s="22">
        <v>1</v>
      </c>
      <c r="BB38" s="22"/>
      <c r="BC38" s="22"/>
      <c r="BD38" s="22"/>
      <c r="BE38" s="22"/>
      <c r="BF38" s="22"/>
      <c r="BG38" s="22"/>
      <c r="BH38" s="22"/>
      <c r="BI38" s="22"/>
      <c r="BJ38" s="22"/>
      <c r="BK38" s="22"/>
      <c r="BL38" s="22"/>
      <c r="BM38" s="22"/>
      <c r="BN38" s="22"/>
      <c r="BO38" s="22"/>
      <c r="BP38" s="22"/>
      <c r="BQ38" s="22"/>
      <c r="BR38" s="22"/>
      <c r="BS38" s="31"/>
    </row>
    <row r="39" s="1" customFormat="1" ht="14.25" spans="1:71">
      <c r="A39" s="14" t="s">
        <v>120</v>
      </c>
      <c r="B39" s="14">
        <v>1</v>
      </c>
      <c r="C39" s="11"/>
      <c r="D39" s="11"/>
      <c r="E39" s="11"/>
      <c r="F39" s="11"/>
      <c r="G39" s="11"/>
      <c r="H39" s="11"/>
      <c r="I39" s="11"/>
      <c r="J39" s="11"/>
      <c r="K39" s="11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2"/>
      <c r="AS39" s="22"/>
      <c r="AT39" s="22"/>
      <c r="AU39" s="22"/>
      <c r="AV39" s="22"/>
      <c r="AW39" s="22"/>
      <c r="AX39" s="22"/>
      <c r="AY39" s="22"/>
      <c r="AZ39" s="22"/>
      <c r="BA39" s="22"/>
      <c r="BB39" s="22"/>
      <c r="BC39" s="22"/>
      <c r="BD39" s="22"/>
      <c r="BE39" s="22"/>
      <c r="BF39" s="22"/>
      <c r="BG39" s="22">
        <v>1</v>
      </c>
      <c r="BH39" s="22"/>
      <c r="BI39" s="22"/>
      <c r="BJ39" s="22"/>
      <c r="BK39" s="22"/>
      <c r="BL39" s="22"/>
      <c r="BM39" s="22"/>
      <c r="BN39" s="22"/>
      <c r="BO39" s="22"/>
      <c r="BP39" s="22"/>
      <c r="BQ39" s="22"/>
      <c r="BR39" s="22"/>
      <c r="BS39" s="31"/>
    </row>
    <row r="40" s="1" customFormat="1" ht="14.25" spans="1:71">
      <c r="A40" s="14" t="s">
        <v>121</v>
      </c>
      <c r="B40" s="14">
        <v>1</v>
      </c>
      <c r="C40" s="11"/>
      <c r="D40" s="11"/>
      <c r="E40" s="11"/>
      <c r="F40" s="11"/>
      <c r="G40" s="11"/>
      <c r="H40" s="11"/>
      <c r="I40" s="11"/>
      <c r="J40" s="11"/>
      <c r="K40" s="11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2">
        <v>1</v>
      </c>
      <c r="AS40" s="22"/>
      <c r="AT40" s="22"/>
      <c r="AU40" s="22"/>
      <c r="AV40" s="22"/>
      <c r="AW40" s="22"/>
      <c r="AX40" s="22"/>
      <c r="AY40" s="22"/>
      <c r="AZ40" s="22"/>
      <c r="BA40" s="22"/>
      <c r="BB40" s="22"/>
      <c r="BC40" s="22"/>
      <c r="BD40" s="22"/>
      <c r="BE40" s="22"/>
      <c r="BF40" s="22"/>
      <c r="BG40" s="22"/>
      <c r="BH40" s="22"/>
      <c r="BI40" s="22"/>
      <c r="BJ40" s="22"/>
      <c r="BK40" s="22"/>
      <c r="BL40" s="22"/>
      <c r="BM40" s="22"/>
      <c r="BN40" s="22"/>
      <c r="BO40" s="22"/>
      <c r="BP40" s="22"/>
      <c r="BQ40" s="22"/>
      <c r="BR40" s="22"/>
      <c r="BS40" s="31" t="s">
        <v>189</v>
      </c>
    </row>
    <row r="41" s="1" customFormat="1" ht="14.25" spans="1:71">
      <c r="A41" s="14" t="s">
        <v>123</v>
      </c>
      <c r="B41" s="14">
        <v>2</v>
      </c>
      <c r="C41" s="11"/>
      <c r="D41" s="11"/>
      <c r="E41" s="11"/>
      <c r="F41" s="11"/>
      <c r="G41" s="11"/>
      <c r="H41" s="11"/>
      <c r="I41" s="11"/>
      <c r="J41" s="11"/>
      <c r="K41" s="11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>
        <v>1</v>
      </c>
      <c r="Z41" s="22"/>
      <c r="AA41" s="22"/>
      <c r="AB41" s="22"/>
      <c r="AC41" s="22">
        <v>1</v>
      </c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2"/>
      <c r="AS41" s="22"/>
      <c r="AT41" s="22"/>
      <c r="AU41" s="22"/>
      <c r="AV41" s="22"/>
      <c r="AW41" s="22"/>
      <c r="AX41" s="22"/>
      <c r="AY41" s="22"/>
      <c r="AZ41" s="22"/>
      <c r="BA41" s="22"/>
      <c r="BB41" s="22"/>
      <c r="BC41" s="22"/>
      <c r="BD41" s="22"/>
      <c r="BE41" s="22"/>
      <c r="BF41" s="22"/>
      <c r="BG41" s="22"/>
      <c r="BH41" s="22"/>
      <c r="BI41" s="22"/>
      <c r="BJ41" s="22"/>
      <c r="BK41" s="22"/>
      <c r="BL41" s="22"/>
      <c r="BM41" s="22"/>
      <c r="BN41" s="22"/>
      <c r="BO41" s="22"/>
      <c r="BP41" s="22"/>
      <c r="BQ41" s="22"/>
      <c r="BR41" s="22"/>
      <c r="BS41" s="31"/>
    </row>
    <row r="42" s="1" customFormat="1" ht="14.25" spans="1:71">
      <c r="A42" s="14" t="s">
        <v>124</v>
      </c>
      <c r="B42" s="14">
        <v>1</v>
      </c>
      <c r="C42" s="11"/>
      <c r="D42" s="11"/>
      <c r="E42" s="11"/>
      <c r="F42" s="11"/>
      <c r="G42" s="11"/>
      <c r="H42" s="11"/>
      <c r="I42" s="11"/>
      <c r="J42" s="11"/>
      <c r="K42" s="11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2"/>
      <c r="AS42" s="22"/>
      <c r="AT42" s="22"/>
      <c r="AU42" s="22"/>
      <c r="AV42" s="22"/>
      <c r="AW42" s="22"/>
      <c r="AX42" s="22"/>
      <c r="AY42" s="22"/>
      <c r="AZ42" s="22"/>
      <c r="BA42" s="22"/>
      <c r="BB42" s="22"/>
      <c r="BC42" s="22">
        <v>1</v>
      </c>
      <c r="BD42" s="22"/>
      <c r="BE42" s="22"/>
      <c r="BF42" s="22"/>
      <c r="BG42" s="22"/>
      <c r="BH42" s="22"/>
      <c r="BI42" s="22"/>
      <c r="BJ42" s="22"/>
      <c r="BK42" s="22"/>
      <c r="BL42" s="22"/>
      <c r="BM42" s="22"/>
      <c r="BN42" s="22"/>
      <c r="BO42" s="22"/>
      <c r="BP42" s="22"/>
      <c r="BQ42" s="22"/>
      <c r="BR42" s="22"/>
      <c r="BS42" s="31"/>
    </row>
    <row r="43" s="1" customFormat="1" ht="14.25" spans="1:71">
      <c r="A43" s="14" t="s">
        <v>126</v>
      </c>
      <c r="B43" s="14">
        <v>1</v>
      </c>
      <c r="C43" s="11"/>
      <c r="D43" s="11"/>
      <c r="E43" s="11"/>
      <c r="F43" s="11"/>
      <c r="G43" s="11"/>
      <c r="H43" s="11"/>
      <c r="I43" s="11"/>
      <c r="J43" s="11"/>
      <c r="K43" s="11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>
        <v>1</v>
      </c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2"/>
      <c r="AS43" s="22"/>
      <c r="AT43" s="22"/>
      <c r="AU43" s="22"/>
      <c r="AV43" s="22"/>
      <c r="AW43" s="22"/>
      <c r="AX43" s="22"/>
      <c r="AY43" s="22"/>
      <c r="AZ43" s="22"/>
      <c r="BA43" s="22"/>
      <c r="BB43" s="22"/>
      <c r="BC43" s="22"/>
      <c r="BD43" s="22"/>
      <c r="BE43" s="22"/>
      <c r="BF43" s="22"/>
      <c r="BG43" s="22"/>
      <c r="BH43" s="22"/>
      <c r="BI43" s="22"/>
      <c r="BJ43" s="22"/>
      <c r="BK43" s="22"/>
      <c r="BL43" s="22"/>
      <c r="BM43" s="22"/>
      <c r="BN43" s="22"/>
      <c r="BO43" s="22"/>
      <c r="BP43" s="22"/>
      <c r="BQ43" s="22"/>
      <c r="BR43" s="22"/>
      <c r="BS43" s="31"/>
    </row>
    <row r="44" s="1" customFormat="1" ht="14.25" spans="1:71">
      <c r="A44" s="14" t="s">
        <v>127</v>
      </c>
      <c r="B44" s="14">
        <v>1</v>
      </c>
      <c r="C44" s="11"/>
      <c r="D44" s="11"/>
      <c r="E44" s="11"/>
      <c r="F44" s="11"/>
      <c r="G44" s="11"/>
      <c r="H44" s="11"/>
      <c r="I44" s="11"/>
      <c r="J44" s="11"/>
      <c r="K44" s="11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F44" s="22"/>
      <c r="AG44" s="22">
        <v>1</v>
      </c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2"/>
      <c r="AS44" s="22"/>
      <c r="AT44" s="22"/>
      <c r="AU44" s="22"/>
      <c r="AV44" s="22"/>
      <c r="AW44" s="22"/>
      <c r="AX44" s="22"/>
      <c r="AY44" s="22"/>
      <c r="AZ44" s="22"/>
      <c r="BA44" s="22"/>
      <c r="BB44" s="22"/>
      <c r="BC44" s="22"/>
      <c r="BD44" s="22"/>
      <c r="BE44" s="22"/>
      <c r="BF44" s="22"/>
      <c r="BG44" s="22"/>
      <c r="BH44" s="22"/>
      <c r="BI44" s="22"/>
      <c r="BJ44" s="22"/>
      <c r="BK44" s="22"/>
      <c r="BL44" s="22"/>
      <c r="BM44" s="22"/>
      <c r="BN44" s="22"/>
      <c r="BO44" s="22"/>
      <c r="BP44" s="22"/>
      <c r="BQ44" s="22"/>
      <c r="BR44" s="22"/>
      <c r="BS44" s="31"/>
    </row>
    <row r="45" s="1" customFormat="1" ht="14.25" spans="1:71">
      <c r="A45" s="14" t="s">
        <v>128</v>
      </c>
      <c r="B45" s="14">
        <v>2</v>
      </c>
      <c r="C45" s="11"/>
      <c r="D45" s="11"/>
      <c r="E45" s="11"/>
      <c r="F45" s="11"/>
      <c r="G45" s="11"/>
      <c r="H45" s="11"/>
      <c r="I45" s="11"/>
      <c r="J45" s="11"/>
      <c r="K45" s="11"/>
      <c r="L45" s="22"/>
      <c r="M45" s="22"/>
      <c r="N45" s="22"/>
      <c r="O45" s="22"/>
      <c r="P45" s="22"/>
      <c r="Q45" s="22"/>
      <c r="R45" s="22"/>
      <c r="S45" s="22"/>
      <c r="T45" s="22"/>
      <c r="U45" s="22">
        <v>1</v>
      </c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2"/>
      <c r="AS45" s="22">
        <v>1</v>
      </c>
      <c r="AT45" s="22"/>
      <c r="AU45" s="22"/>
      <c r="AV45" s="22"/>
      <c r="AW45" s="22"/>
      <c r="AX45" s="22"/>
      <c r="AY45" s="22"/>
      <c r="AZ45" s="22"/>
      <c r="BA45" s="22"/>
      <c r="BB45" s="22"/>
      <c r="BC45" s="22"/>
      <c r="BD45" s="22"/>
      <c r="BE45" s="22"/>
      <c r="BF45" s="22"/>
      <c r="BG45" s="22"/>
      <c r="BH45" s="22"/>
      <c r="BI45" s="22"/>
      <c r="BJ45" s="22"/>
      <c r="BK45" s="22"/>
      <c r="BL45" s="22"/>
      <c r="BM45" s="22"/>
      <c r="BN45" s="22"/>
      <c r="BO45" s="22"/>
      <c r="BP45" s="22"/>
      <c r="BQ45" s="22"/>
      <c r="BR45" s="22"/>
      <c r="BS45" s="31"/>
    </row>
    <row r="46" s="1" customFormat="1" ht="14.25" spans="1:71">
      <c r="A46" s="14" t="s">
        <v>130</v>
      </c>
      <c r="B46" s="14">
        <v>1</v>
      </c>
      <c r="C46" s="11"/>
      <c r="D46" s="11"/>
      <c r="E46" s="11"/>
      <c r="F46" s="11"/>
      <c r="G46" s="11"/>
      <c r="H46" s="11"/>
      <c r="I46" s="11"/>
      <c r="J46" s="11"/>
      <c r="K46" s="11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>
        <v>1</v>
      </c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2"/>
      <c r="AS46" s="22"/>
      <c r="AT46" s="22"/>
      <c r="AU46" s="22"/>
      <c r="AV46" s="22"/>
      <c r="AW46" s="22"/>
      <c r="AX46" s="22"/>
      <c r="AY46" s="22"/>
      <c r="AZ46" s="22"/>
      <c r="BA46" s="22"/>
      <c r="BB46" s="22"/>
      <c r="BC46" s="22"/>
      <c r="BD46" s="22"/>
      <c r="BE46" s="22"/>
      <c r="BF46" s="22"/>
      <c r="BG46" s="22"/>
      <c r="BH46" s="22"/>
      <c r="BI46" s="22"/>
      <c r="BJ46" s="22"/>
      <c r="BK46" s="22"/>
      <c r="BL46" s="22"/>
      <c r="BM46" s="22"/>
      <c r="BN46" s="22"/>
      <c r="BO46" s="22"/>
      <c r="BP46" s="22"/>
      <c r="BQ46" s="22"/>
      <c r="BR46" s="22"/>
      <c r="BS46" s="31"/>
    </row>
    <row r="47" s="1" customFormat="1" ht="14.25" spans="1:71">
      <c r="A47" s="14" t="s">
        <v>131</v>
      </c>
      <c r="B47" s="14">
        <v>2</v>
      </c>
      <c r="C47" s="11"/>
      <c r="D47" s="11"/>
      <c r="E47" s="11"/>
      <c r="F47" s="11"/>
      <c r="G47" s="11"/>
      <c r="H47" s="11"/>
      <c r="I47" s="11"/>
      <c r="J47" s="11"/>
      <c r="K47" s="11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>
        <v>1</v>
      </c>
      <c r="AL47" s="22"/>
      <c r="AM47" s="22"/>
      <c r="AN47" s="22"/>
      <c r="AO47" s="22"/>
      <c r="AP47" s="22"/>
      <c r="AQ47" s="22"/>
      <c r="AR47" s="22"/>
      <c r="AS47" s="22"/>
      <c r="AT47" s="22"/>
      <c r="AU47" s="22"/>
      <c r="AV47" s="22"/>
      <c r="AW47" s="22"/>
      <c r="AX47" s="22">
        <v>1</v>
      </c>
      <c r="AY47" s="22"/>
      <c r="AZ47" s="22"/>
      <c r="BA47" s="22"/>
      <c r="BB47" s="22"/>
      <c r="BC47" s="22"/>
      <c r="BD47" s="22"/>
      <c r="BE47" s="22"/>
      <c r="BF47" s="22"/>
      <c r="BG47" s="22"/>
      <c r="BH47" s="22"/>
      <c r="BI47" s="22"/>
      <c r="BJ47" s="22"/>
      <c r="BK47" s="22"/>
      <c r="BL47" s="22"/>
      <c r="BM47" s="22"/>
      <c r="BN47" s="22"/>
      <c r="BO47" s="22"/>
      <c r="BP47" s="22"/>
      <c r="BQ47" s="22"/>
      <c r="BR47" s="22"/>
      <c r="BS47" s="31"/>
    </row>
    <row r="48" s="1" customFormat="1" ht="14.25" spans="1:71">
      <c r="A48" s="14" t="s">
        <v>132</v>
      </c>
      <c r="B48" s="14">
        <v>1</v>
      </c>
      <c r="C48" s="11"/>
      <c r="D48" s="11"/>
      <c r="E48" s="11"/>
      <c r="F48" s="11"/>
      <c r="G48" s="11"/>
      <c r="H48" s="11"/>
      <c r="I48" s="11"/>
      <c r="J48" s="11"/>
      <c r="K48" s="11"/>
      <c r="L48" s="22">
        <v>1</v>
      </c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2"/>
      <c r="AS48" s="22"/>
      <c r="AT48" s="22"/>
      <c r="AU48" s="22"/>
      <c r="AV48" s="22"/>
      <c r="AW48" s="22"/>
      <c r="AX48" s="22"/>
      <c r="AY48" s="22"/>
      <c r="AZ48" s="22"/>
      <c r="BA48" s="22"/>
      <c r="BB48" s="22"/>
      <c r="BC48" s="22"/>
      <c r="BD48" s="22"/>
      <c r="BE48" s="22"/>
      <c r="BF48" s="22"/>
      <c r="BG48" s="22"/>
      <c r="BH48" s="22"/>
      <c r="BI48" s="22"/>
      <c r="BJ48" s="22"/>
      <c r="BK48" s="22"/>
      <c r="BL48" s="22"/>
      <c r="BM48" s="22"/>
      <c r="BN48" s="22"/>
      <c r="BO48" s="22"/>
      <c r="BP48" s="22"/>
      <c r="BQ48" s="22"/>
      <c r="BR48" s="22"/>
      <c r="BS48" s="31"/>
    </row>
    <row r="49" s="1" customFormat="1" ht="14.25" spans="1:71">
      <c r="A49" s="14" t="s">
        <v>133</v>
      </c>
      <c r="B49" s="14">
        <v>2</v>
      </c>
      <c r="C49" s="11"/>
      <c r="D49" s="11"/>
      <c r="E49" s="11"/>
      <c r="F49" s="11"/>
      <c r="G49" s="11"/>
      <c r="H49" s="11"/>
      <c r="I49" s="11"/>
      <c r="J49" s="11"/>
      <c r="K49" s="11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  <c r="AP49" s="22"/>
      <c r="AQ49" s="22"/>
      <c r="AR49" s="22">
        <v>2</v>
      </c>
      <c r="AS49" s="22"/>
      <c r="AT49" s="22"/>
      <c r="AU49" s="22"/>
      <c r="AV49" s="22"/>
      <c r="AW49" s="22"/>
      <c r="AX49" s="22"/>
      <c r="AY49" s="22"/>
      <c r="AZ49" s="22"/>
      <c r="BA49" s="22"/>
      <c r="BB49" s="22"/>
      <c r="BC49" s="22"/>
      <c r="BD49" s="22"/>
      <c r="BE49" s="22"/>
      <c r="BF49" s="22"/>
      <c r="BG49" s="22"/>
      <c r="BH49" s="22"/>
      <c r="BI49" s="22"/>
      <c r="BJ49" s="22"/>
      <c r="BK49" s="22"/>
      <c r="BL49" s="22"/>
      <c r="BM49" s="22"/>
      <c r="BN49" s="22"/>
      <c r="BO49" s="22"/>
      <c r="BP49" s="22"/>
      <c r="BQ49" s="22"/>
      <c r="BR49" s="22"/>
      <c r="BS49" s="31"/>
    </row>
    <row r="50" s="1" customFormat="1" ht="14.25" spans="1:71">
      <c r="A50" s="14" t="s">
        <v>134</v>
      </c>
      <c r="B50" s="14">
        <v>1</v>
      </c>
      <c r="C50" s="11"/>
      <c r="D50" s="11"/>
      <c r="E50" s="11"/>
      <c r="F50" s="11"/>
      <c r="G50" s="11"/>
      <c r="H50" s="11"/>
      <c r="I50" s="11"/>
      <c r="J50" s="11"/>
      <c r="K50" s="11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2"/>
      <c r="AS50" s="22"/>
      <c r="AT50" s="22"/>
      <c r="AU50" s="22"/>
      <c r="AV50" s="22"/>
      <c r="AW50" s="22"/>
      <c r="AX50" s="22"/>
      <c r="AY50" s="22"/>
      <c r="AZ50" s="22"/>
      <c r="BA50" s="22"/>
      <c r="BB50" s="22"/>
      <c r="BC50" s="22"/>
      <c r="BD50" s="22"/>
      <c r="BE50" s="22"/>
      <c r="BF50" s="22"/>
      <c r="BG50" s="22"/>
      <c r="BH50" s="22"/>
      <c r="BI50" s="22"/>
      <c r="BJ50" s="22"/>
      <c r="BK50" s="22"/>
      <c r="BL50" s="22">
        <v>1</v>
      </c>
      <c r="BM50" s="22"/>
      <c r="BN50" s="22"/>
      <c r="BO50" s="22"/>
      <c r="BP50" s="22"/>
      <c r="BQ50" s="22"/>
      <c r="BR50" s="22"/>
      <c r="BS50" s="31"/>
    </row>
    <row r="51" s="1" customFormat="1" ht="14.25" spans="1:71">
      <c r="A51" s="14" t="s">
        <v>135</v>
      </c>
      <c r="B51" s="14">
        <v>1</v>
      </c>
      <c r="C51" s="11"/>
      <c r="D51" s="11"/>
      <c r="E51" s="11">
        <v>1</v>
      </c>
      <c r="F51" s="11"/>
      <c r="G51" s="11"/>
      <c r="H51" s="11"/>
      <c r="I51" s="11"/>
      <c r="J51" s="11"/>
      <c r="K51" s="11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2"/>
      <c r="AS51" s="22"/>
      <c r="AT51" s="22"/>
      <c r="AU51" s="22"/>
      <c r="AV51" s="22"/>
      <c r="AW51" s="22"/>
      <c r="AX51" s="22"/>
      <c r="AY51" s="22"/>
      <c r="AZ51" s="22"/>
      <c r="BA51" s="22"/>
      <c r="BB51" s="22"/>
      <c r="BC51" s="22"/>
      <c r="BD51" s="22"/>
      <c r="BE51" s="22"/>
      <c r="BF51" s="22"/>
      <c r="BG51" s="22"/>
      <c r="BH51" s="22"/>
      <c r="BI51" s="22"/>
      <c r="BJ51" s="22"/>
      <c r="BK51" s="22"/>
      <c r="BL51" s="22"/>
      <c r="BM51" s="22"/>
      <c r="BN51" s="22"/>
      <c r="BO51" s="22"/>
      <c r="BP51" s="22"/>
      <c r="BQ51" s="22"/>
      <c r="BR51" s="22"/>
      <c r="BS51" s="31"/>
    </row>
    <row r="52" s="1" customFormat="1" ht="14.25" spans="1:71">
      <c r="A52" s="14" t="s">
        <v>136</v>
      </c>
      <c r="B52" s="14">
        <v>2</v>
      </c>
      <c r="C52" s="11"/>
      <c r="D52" s="11"/>
      <c r="E52" s="11"/>
      <c r="F52" s="11"/>
      <c r="G52" s="11"/>
      <c r="H52" s="11"/>
      <c r="I52" s="11"/>
      <c r="J52" s="11"/>
      <c r="K52" s="11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>
        <v>1</v>
      </c>
      <c r="AJ52" s="22"/>
      <c r="AK52" s="22"/>
      <c r="AL52" s="22"/>
      <c r="AM52" s="22"/>
      <c r="AN52" s="22"/>
      <c r="AO52" s="22"/>
      <c r="AP52" s="22"/>
      <c r="AQ52" s="22"/>
      <c r="AR52" s="22"/>
      <c r="AS52" s="22"/>
      <c r="AT52" s="22">
        <v>1</v>
      </c>
      <c r="AU52" s="22"/>
      <c r="AV52" s="22"/>
      <c r="AW52" s="22"/>
      <c r="AX52" s="22"/>
      <c r="AY52" s="22"/>
      <c r="AZ52" s="22"/>
      <c r="BA52" s="22"/>
      <c r="BB52" s="22"/>
      <c r="BC52" s="22"/>
      <c r="BD52" s="22"/>
      <c r="BE52" s="22"/>
      <c r="BF52" s="22"/>
      <c r="BG52" s="22"/>
      <c r="BH52" s="22"/>
      <c r="BI52" s="22"/>
      <c r="BJ52" s="22"/>
      <c r="BK52" s="22"/>
      <c r="BL52" s="22"/>
      <c r="BM52" s="22"/>
      <c r="BN52" s="22"/>
      <c r="BO52" s="22"/>
      <c r="BP52" s="22"/>
      <c r="BQ52" s="22"/>
      <c r="BR52" s="22"/>
      <c r="BS52" s="31"/>
    </row>
    <row r="53" s="1" customFormat="1" ht="14.25" spans="1:71">
      <c r="A53" s="14" t="s">
        <v>137</v>
      </c>
      <c r="B53" s="14">
        <v>2</v>
      </c>
      <c r="C53" s="11"/>
      <c r="D53" s="11"/>
      <c r="E53" s="11"/>
      <c r="F53" s="11">
        <v>1</v>
      </c>
      <c r="G53" s="11"/>
      <c r="H53" s="11"/>
      <c r="I53" s="11"/>
      <c r="J53" s="11"/>
      <c r="K53" s="11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2"/>
      <c r="AS53" s="22"/>
      <c r="AT53" s="22"/>
      <c r="AU53" s="22"/>
      <c r="AV53" s="22"/>
      <c r="AW53" s="22"/>
      <c r="AX53" s="22"/>
      <c r="AY53" s="22"/>
      <c r="AZ53" s="22"/>
      <c r="BA53" s="22"/>
      <c r="BB53" s="22"/>
      <c r="BC53" s="22"/>
      <c r="BD53" s="22"/>
      <c r="BE53" s="22"/>
      <c r="BF53" s="22"/>
      <c r="BG53" s="22"/>
      <c r="BH53" s="22">
        <v>1</v>
      </c>
      <c r="BI53" s="22"/>
      <c r="BJ53" s="22"/>
      <c r="BK53" s="22"/>
      <c r="BL53" s="22"/>
      <c r="BM53" s="22"/>
      <c r="BN53" s="22"/>
      <c r="BO53" s="22"/>
      <c r="BP53" s="22"/>
      <c r="BQ53" s="22"/>
      <c r="BR53" s="22"/>
      <c r="BS53" s="31"/>
    </row>
    <row r="54" s="1" customFormat="1" ht="14.25" spans="1:71">
      <c r="A54" s="14" t="s">
        <v>138</v>
      </c>
      <c r="B54" s="14">
        <v>1</v>
      </c>
      <c r="C54" s="11"/>
      <c r="D54" s="11"/>
      <c r="E54" s="11"/>
      <c r="F54" s="11"/>
      <c r="G54" s="11"/>
      <c r="H54" s="11"/>
      <c r="I54" s="11"/>
      <c r="J54" s="11"/>
      <c r="K54" s="11"/>
      <c r="L54" s="22"/>
      <c r="M54" s="22"/>
      <c r="N54" s="22"/>
      <c r="O54" s="22"/>
      <c r="P54" s="22"/>
      <c r="Q54" s="22"/>
      <c r="R54" s="22"/>
      <c r="S54" s="22"/>
      <c r="T54" s="22">
        <v>1</v>
      </c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2"/>
      <c r="AS54" s="22"/>
      <c r="AT54" s="22"/>
      <c r="AU54" s="22"/>
      <c r="AV54" s="22"/>
      <c r="AW54" s="22"/>
      <c r="AX54" s="22"/>
      <c r="AY54" s="22"/>
      <c r="AZ54" s="22"/>
      <c r="BA54" s="22"/>
      <c r="BB54" s="22"/>
      <c r="BC54" s="22"/>
      <c r="BD54" s="22"/>
      <c r="BE54" s="22"/>
      <c r="BF54" s="22"/>
      <c r="BG54" s="22"/>
      <c r="BH54" s="22"/>
      <c r="BI54" s="22"/>
      <c r="BJ54" s="22"/>
      <c r="BK54" s="22"/>
      <c r="BL54" s="22"/>
      <c r="BM54" s="22"/>
      <c r="BN54" s="22"/>
      <c r="BO54" s="22"/>
      <c r="BP54" s="22"/>
      <c r="BQ54" s="22"/>
      <c r="BR54" s="22"/>
      <c r="BS54" s="31"/>
    </row>
    <row r="55" s="1" customFormat="1" ht="14.25" spans="1:71">
      <c r="A55" s="14" t="s">
        <v>139</v>
      </c>
      <c r="B55" s="14">
        <v>1</v>
      </c>
      <c r="C55" s="11"/>
      <c r="D55" s="11"/>
      <c r="E55" s="11"/>
      <c r="F55" s="11"/>
      <c r="G55" s="11"/>
      <c r="H55" s="11"/>
      <c r="I55" s="11"/>
      <c r="J55" s="11"/>
      <c r="K55" s="11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2"/>
      <c r="AS55" s="22"/>
      <c r="AT55" s="22"/>
      <c r="AU55" s="22"/>
      <c r="AV55" s="22"/>
      <c r="AW55" s="22"/>
      <c r="AX55" s="22"/>
      <c r="AY55" s="22"/>
      <c r="AZ55" s="22"/>
      <c r="BA55" s="22"/>
      <c r="BB55" s="22"/>
      <c r="BC55" s="22"/>
      <c r="BD55" s="22"/>
      <c r="BE55" s="22">
        <v>1</v>
      </c>
      <c r="BF55" s="22"/>
      <c r="BG55" s="22"/>
      <c r="BH55" s="22"/>
      <c r="BI55" s="22"/>
      <c r="BJ55" s="22"/>
      <c r="BK55" s="22"/>
      <c r="BL55" s="22"/>
      <c r="BM55" s="22"/>
      <c r="BN55" s="22"/>
      <c r="BO55" s="22"/>
      <c r="BP55" s="22"/>
      <c r="BQ55" s="22"/>
      <c r="BR55" s="22"/>
      <c r="BS55" s="31"/>
    </row>
    <row r="56" s="1" customFormat="1" ht="14.25" spans="1:71">
      <c r="A56" s="14" t="s">
        <v>190</v>
      </c>
      <c r="B56" s="14">
        <v>1</v>
      </c>
      <c r="C56" s="11"/>
      <c r="D56" s="11"/>
      <c r="E56" s="11"/>
      <c r="F56" s="11"/>
      <c r="G56" s="11"/>
      <c r="H56" s="11"/>
      <c r="I56" s="11"/>
      <c r="J56" s="11"/>
      <c r="K56" s="11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2"/>
      <c r="AS56" s="22"/>
      <c r="AT56" s="22"/>
      <c r="AU56" s="22">
        <v>1</v>
      </c>
      <c r="AV56" s="22"/>
      <c r="AW56" s="22"/>
      <c r="AX56" s="22"/>
      <c r="AY56" s="22"/>
      <c r="AZ56" s="22"/>
      <c r="BA56" s="22"/>
      <c r="BB56" s="22"/>
      <c r="BC56" s="22"/>
      <c r="BD56" s="22"/>
      <c r="BE56" s="22"/>
      <c r="BF56" s="22"/>
      <c r="BG56" s="22"/>
      <c r="BH56" s="22"/>
      <c r="BI56" s="22"/>
      <c r="BJ56" s="22"/>
      <c r="BK56" s="22"/>
      <c r="BL56" s="22"/>
      <c r="BM56" s="22"/>
      <c r="BN56" s="22"/>
      <c r="BO56" s="22"/>
      <c r="BP56" s="22"/>
      <c r="BQ56" s="22"/>
      <c r="BR56" s="22"/>
      <c r="BS56" s="31"/>
    </row>
    <row r="57" s="1" customFormat="1" ht="14.25" spans="1:71">
      <c r="A57" s="14" t="s">
        <v>140</v>
      </c>
      <c r="B57" s="14">
        <v>1</v>
      </c>
      <c r="C57" s="11"/>
      <c r="D57" s="11"/>
      <c r="E57" s="11"/>
      <c r="F57" s="11"/>
      <c r="G57" s="11"/>
      <c r="H57" s="11"/>
      <c r="I57" s="11"/>
      <c r="J57" s="11"/>
      <c r="K57" s="11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2"/>
      <c r="AS57" s="22"/>
      <c r="AT57" s="22">
        <v>1</v>
      </c>
      <c r="AU57" s="22"/>
      <c r="AV57" s="22"/>
      <c r="AW57" s="22"/>
      <c r="AX57" s="22"/>
      <c r="AY57" s="22"/>
      <c r="AZ57" s="22"/>
      <c r="BA57" s="22"/>
      <c r="BB57" s="22"/>
      <c r="BC57" s="22"/>
      <c r="BD57" s="22"/>
      <c r="BE57" s="22"/>
      <c r="BF57" s="22"/>
      <c r="BG57" s="22"/>
      <c r="BH57" s="22"/>
      <c r="BI57" s="22"/>
      <c r="BJ57" s="22"/>
      <c r="BK57" s="22"/>
      <c r="BL57" s="22"/>
      <c r="BM57" s="22"/>
      <c r="BN57" s="22"/>
      <c r="BO57" s="22"/>
      <c r="BP57" s="22"/>
      <c r="BQ57" s="22"/>
      <c r="BR57" s="22"/>
      <c r="BS57" s="31"/>
    </row>
    <row r="58" s="1" customFormat="1" ht="14.25" spans="1:71">
      <c r="A58" s="14" t="s">
        <v>141</v>
      </c>
      <c r="B58" s="14">
        <v>1</v>
      </c>
      <c r="C58" s="11"/>
      <c r="D58" s="11"/>
      <c r="E58" s="11"/>
      <c r="F58" s="11"/>
      <c r="G58" s="11"/>
      <c r="H58" s="11"/>
      <c r="I58" s="11"/>
      <c r="J58" s="11"/>
      <c r="K58" s="11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2"/>
      <c r="AS58" s="22"/>
      <c r="AT58" s="22"/>
      <c r="AU58" s="22"/>
      <c r="AV58" s="22"/>
      <c r="AW58" s="22"/>
      <c r="AX58" s="22"/>
      <c r="AY58" s="22"/>
      <c r="AZ58" s="22"/>
      <c r="BA58" s="22"/>
      <c r="BB58" s="22"/>
      <c r="BC58" s="22"/>
      <c r="BD58" s="22">
        <v>1</v>
      </c>
      <c r="BE58" s="22"/>
      <c r="BF58" s="22"/>
      <c r="BG58" s="22"/>
      <c r="BH58" s="22"/>
      <c r="BI58" s="22"/>
      <c r="BJ58" s="22"/>
      <c r="BK58" s="22"/>
      <c r="BL58" s="22"/>
      <c r="BM58" s="22"/>
      <c r="BN58" s="22"/>
      <c r="BO58" s="22"/>
      <c r="BP58" s="22"/>
      <c r="BQ58" s="22"/>
      <c r="BR58" s="22"/>
      <c r="BS58" s="31"/>
    </row>
    <row r="59" s="1" customFormat="1" ht="14.25" spans="1:71">
      <c r="A59" s="14" t="s">
        <v>142</v>
      </c>
      <c r="B59" s="14">
        <v>3</v>
      </c>
      <c r="C59" s="11"/>
      <c r="D59" s="11"/>
      <c r="E59" s="11"/>
      <c r="F59" s="11"/>
      <c r="G59" s="11"/>
      <c r="H59" s="11"/>
      <c r="I59" s="11"/>
      <c r="J59" s="11"/>
      <c r="K59" s="11">
        <v>1</v>
      </c>
      <c r="L59" s="22"/>
      <c r="M59" s="22">
        <v>1</v>
      </c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AW59" s="22"/>
      <c r="AX59" s="22"/>
      <c r="AY59" s="22"/>
      <c r="AZ59" s="22">
        <v>1</v>
      </c>
      <c r="BA59" s="22"/>
      <c r="BB59" s="22"/>
      <c r="BC59" s="22"/>
      <c r="BD59" s="22"/>
      <c r="BE59" s="22"/>
      <c r="BF59" s="22"/>
      <c r="BG59" s="22"/>
      <c r="BH59" s="22"/>
      <c r="BI59" s="22"/>
      <c r="BJ59" s="22"/>
      <c r="BK59" s="22"/>
      <c r="BL59" s="22"/>
      <c r="BM59" s="22"/>
      <c r="BN59" s="22"/>
      <c r="BO59" s="22"/>
      <c r="BP59" s="22"/>
      <c r="BQ59" s="22"/>
      <c r="BR59" s="22"/>
      <c r="BS59" s="31"/>
    </row>
    <row r="60" s="1" customFormat="1" ht="14.25" spans="1:71">
      <c r="A60" s="14" t="s">
        <v>143</v>
      </c>
      <c r="B60" s="14">
        <v>2</v>
      </c>
      <c r="C60" s="11"/>
      <c r="D60" s="11"/>
      <c r="E60" s="11"/>
      <c r="F60" s="11"/>
      <c r="G60" s="11"/>
      <c r="H60" s="11"/>
      <c r="I60" s="11"/>
      <c r="J60" s="11"/>
      <c r="K60" s="11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22"/>
      <c r="AP60" s="22"/>
      <c r="AQ60" s="22"/>
      <c r="AR60" s="22">
        <v>1</v>
      </c>
      <c r="AS60" s="22"/>
      <c r="AT60" s="22"/>
      <c r="AU60" s="22"/>
      <c r="AV60" s="22"/>
      <c r="AW60" s="22"/>
      <c r="AX60" s="22"/>
      <c r="AY60" s="22"/>
      <c r="AZ60" s="22"/>
      <c r="BA60" s="22"/>
      <c r="BB60" s="22">
        <v>1</v>
      </c>
      <c r="BC60" s="22"/>
      <c r="BD60" s="22"/>
      <c r="BE60" s="22"/>
      <c r="BF60" s="22"/>
      <c r="BG60" s="22"/>
      <c r="BH60" s="22"/>
      <c r="BI60" s="22"/>
      <c r="BJ60" s="22"/>
      <c r="BK60" s="22"/>
      <c r="BL60" s="22"/>
      <c r="BM60" s="22"/>
      <c r="BN60" s="22"/>
      <c r="BO60" s="22"/>
      <c r="BP60" s="22"/>
      <c r="BQ60" s="22"/>
      <c r="BR60" s="22"/>
      <c r="BS60" s="31"/>
    </row>
    <row r="61" s="1" customFormat="1" ht="14.25" spans="1:71">
      <c r="A61" s="14" t="s">
        <v>144</v>
      </c>
      <c r="B61" s="14">
        <v>2</v>
      </c>
      <c r="C61" s="11"/>
      <c r="D61" s="11">
        <v>1</v>
      </c>
      <c r="E61" s="11"/>
      <c r="F61" s="11"/>
      <c r="G61" s="11"/>
      <c r="H61" s="11"/>
      <c r="I61" s="11"/>
      <c r="J61" s="11"/>
      <c r="K61" s="11"/>
      <c r="L61" s="22"/>
      <c r="M61" s="22"/>
      <c r="N61" s="22"/>
      <c r="O61" s="22"/>
      <c r="P61" s="22">
        <v>1</v>
      </c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2"/>
      <c r="AS61" s="22"/>
      <c r="AT61" s="22"/>
      <c r="AU61" s="22"/>
      <c r="AV61" s="22"/>
      <c r="AW61" s="22"/>
      <c r="AX61" s="22"/>
      <c r="AY61" s="22"/>
      <c r="AZ61" s="22"/>
      <c r="BA61" s="22"/>
      <c r="BB61" s="22"/>
      <c r="BC61" s="22"/>
      <c r="BD61" s="22"/>
      <c r="BE61" s="22"/>
      <c r="BF61" s="22"/>
      <c r="BG61" s="22"/>
      <c r="BH61" s="22"/>
      <c r="BI61" s="22"/>
      <c r="BJ61" s="22"/>
      <c r="BK61" s="22"/>
      <c r="BL61" s="22"/>
      <c r="BM61" s="22"/>
      <c r="BN61" s="22"/>
      <c r="BO61" s="22"/>
      <c r="BP61" s="22"/>
      <c r="BQ61" s="22"/>
      <c r="BR61" s="22"/>
      <c r="BS61" s="31"/>
    </row>
    <row r="62" s="1" customFormat="1" ht="14.25" spans="1:71">
      <c r="A62" s="14" t="s">
        <v>145</v>
      </c>
      <c r="B62" s="14">
        <v>1</v>
      </c>
      <c r="C62" s="11"/>
      <c r="D62" s="11"/>
      <c r="E62" s="11"/>
      <c r="F62" s="11"/>
      <c r="G62" s="11"/>
      <c r="H62" s="11"/>
      <c r="I62" s="11"/>
      <c r="J62" s="11"/>
      <c r="K62" s="11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>
        <v>1</v>
      </c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  <c r="AR62" s="22"/>
      <c r="AS62" s="22"/>
      <c r="AT62" s="22"/>
      <c r="AU62" s="22"/>
      <c r="AV62" s="22"/>
      <c r="AW62" s="22"/>
      <c r="AX62" s="22"/>
      <c r="AY62" s="22"/>
      <c r="AZ62" s="22"/>
      <c r="BA62" s="22"/>
      <c r="BB62" s="22"/>
      <c r="BC62" s="22"/>
      <c r="BD62" s="22"/>
      <c r="BE62" s="22"/>
      <c r="BF62" s="22"/>
      <c r="BG62" s="22"/>
      <c r="BH62" s="22"/>
      <c r="BI62" s="22"/>
      <c r="BJ62" s="22"/>
      <c r="BK62" s="22"/>
      <c r="BL62" s="22"/>
      <c r="BM62" s="22"/>
      <c r="BN62" s="22"/>
      <c r="BO62" s="22"/>
      <c r="BP62" s="22"/>
      <c r="BQ62" s="22"/>
      <c r="BR62" s="22"/>
      <c r="BS62" s="31"/>
    </row>
    <row r="63" s="1" customFormat="1" ht="14.25" spans="1:71">
      <c r="A63" s="14" t="s">
        <v>146</v>
      </c>
      <c r="B63" s="14">
        <v>1</v>
      </c>
      <c r="C63" s="11"/>
      <c r="D63" s="11"/>
      <c r="E63" s="11"/>
      <c r="F63" s="11"/>
      <c r="G63" s="11"/>
      <c r="H63" s="11"/>
      <c r="I63" s="11"/>
      <c r="J63" s="11"/>
      <c r="K63" s="11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2"/>
      <c r="AS63" s="22"/>
      <c r="AT63" s="22"/>
      <c r="AU63" s="22"/>
      <c r="AV63" s="22"/>
      <c r="AW63" s="22"/>
      <c r="AX63" s="22"/>
      <c r="AY63" s="22">
        <v>1</v>
      </c>
      <c r="AZ63" s="22"/>
      <c r="BA63" s="22"/>
      <c r="BB63" s="22"/>
      <c r="BC63" s="22"/>
      <c r="BD63" s="22"/>
      <c r="BE63" s="22"/>
      <c r="BF63" s="22"/>
      <c r="BG63" s="22"/>
      <c r="BH63" s="22"/>
      <c r="BI63" s="22"/>
      <c r="BJ63" s="22"/>
      <c r="BK63" s="22"/>
      <c r="BL63" s="22"/>
      <c r="BM63" s="22"/>
      <c r="BN63" s="22"/>
      <c r="BO63" s="22"/>
      <c r="BP63" s="22"/>
      <c r="BQ63" s="22"/>
      <c r="BR63" s="22"/>
      <c r="BS63" s="31"/>
    </row>
    <row r="64" s="1" customFormat="1" ht="14.25" spans="1:71">
      <c r="A64" s="14" t="s">
        <v>147</v>
      </c>
      <c r="B64" s="14">
        <v>3</v>
      </c>
      <c r="C64" s="11"/>
      <c r="D64" s="11"/>
      <c r="E64" s="11"/>
      <c r="F64" s="11"/>
      <c r="G64" s="11"/>
      <c r="H64" s="11">
        <v>1</v>
      </c>
      <c r="I64" s="11">
        <v>1</v>
      </c>
      <c r="J64" s="11"/>
      <c r="K64" s="11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>
        <v>1</v>
      </c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  <c r="AO64" s="22"/>
      <c r="AP64" s="22"/>
      <c r="AQ64" s="22"/>
      <c r="AR64" s="22"/>
      <c r="AS64" s="22"/>
      <c r="AT64" s="22"/>
      <c r="AU64" s="22"/>
      <c r="AV64" s="22"/>
      <c r="AW64" s="22"/>
      <c r="AX64" s="22"/>
      <c r="AY64" s="22"/>
      <c r="AZ64" s="22"/>
      <c r="BA64" s="22"/>
      <c r="BB64" s="22"/>
      <c r="BC64" s="22"/>
      <c r="BD64" s="22"/>
      <c r="BE64" s="22"/>
      <c r="BF64" s="22"/>
      <c r="BG64" s="22"/>
      <c r="BH64" s="22"/>
      <c r="BI64" s="22"/>
      <c r="BJ64" s="22"/>
      <c r="BK64" s="22"/>
      <c r="BL64" s="22"/>
      <c r="BM64" s="22"/>
      <c r="BN64" s="22"/>
      <c r="BO64" s="22"/>
      <c r="BP64" s="22"/>
      <c r="BQ64" s="22"/>
      <c r="BR64" s="22"/>
      <c r="BS64" s="31"/>
    </row>
    <row r="65" s="1" customFormat="1" ht="14.25" spans="1:71">
      <c r="A65" s="14" t="s">
        <v>191</v>
      </c>
      <c r="B65" s="14">
        <v>1</v>
      </c>
      <c r="C65" s="11"/>
      <c r="D65" s="11"/>
      <c r="E65" s="11"/>
      <c r="F65" s="11"/>
      <c r="G65" s="11"/>
      <c r="H65" s="11"/>
      <c r="I65" s="11"/>
      <c r="J65" s="11"/>
      <c r="K65" s="11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>
        <v>1</v>
      </c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  <c r="AR65" s="22"/>
      <c r="AS65" s="22"/>
      <c r="AT65" s="22"/>
      <c r="AU65" s="22"/>
      <c r="AV65" s="22"/>
      <c r="AW65" s="22"/>
      <c r="AX65" s="22"/>
      <c r="AY65" s="22"/>
      <c r="AZ65" s="22"/>
      <c r="BA65" s="22"/>
      <c r="BB65" s="22"/>
      <c r="BC65" s="22"/>
      <c r="BD65" s="22"/>
      <c r="BE65" s="22"/>
      <c r="BF65" s="22"/>
      <c r="BG65" s="22"/>
      <c r="BH65" s="22"/>
      <c r="BI65" s="22"/>
      <c r="BJ65" s="22"/>
      <c r="BK65" s="22"/>
      <c r="BL65" s="22"/>
      <c r="BM65" s="22"/>
      <c r="BN65" s="22"/>
      <c r="BO65" s="22"/>
      <c r="BP65" s="22"/>
      <c r="BQ65" s="22"/>
      <c r="BR65" s="22"/>
      <c r="BS65" s="31"/>
    </row>
    <row r="66" ht="14.25" spans="1:71">
      <c r="A66" s="14" t="s">
        <v>148</v>
      </c>
      <c r="B66" s="14">
        <v>3</v>
      </c>
      <c r="C66" s="11"/>
      <c r="D66" s="11"/>
      <c r="E66" s="11">
        <v>1</v>
      </c>
      <c r="F66" s="11"/>
      <c r="G66" s="11"/>
      <c r="H66" s="11"/>
      <c r="I66" s="11"/>
      <c r="J66" s="11"/>
      <c r="K66" s="11"/>
      <c r="L66" s="22"/>
      <c r="M66" s="22"/>
      <c r="N66" s="22"/>
      <c r="O66" s="22"/>
      <c r="P66" s="22">
        <v>1</v>
      </c>
      <c r="Q66" s="22">
        <v>1</v>
      </c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22"/>
      <c r="AR66" s="22"/>
      <c r="AS66" s="22"/>
      <c r="AT66" s="22"/>
      <c r="AU66" s="22"/>
      <c r="AV66" s="22"/>
      <c r="AW66" s="22"/>
      <c r="AX66" s="22"/>
      <c r="AY66" s="22"/>
      <c r="AZ66" s="22"/>
      <c r="BA66" s="22"/>
      <c r="BB66" s="22"/>
      <c r="BC66" s="22"/>
      <c r="BD66" s="22"/>
      <c r="BE66" s="22"/>
      <c r="BF66" s="22"/>
      <c r="BG66" s="22"/>
      <c r="BH66" s="22"/>
      <c r="BI66" s="22"/>
      <c r="BJ66" s="22"/>
      <c r="BK66" s="22"/>
      <c r="BL66" s="22"/>
      <c r="BM66" s="22"/>
      <c r="BN66" s="22"/>
      <c r="BO66" s="22"/>
      <c r="BP66" s="22"/>
      <c r="BQ66" s="22"/>
      <c r="BR66" s="22"/>
      <c r="BS66" s="31"/>
    </row>
    <row r="67" ht="14.25" spans="1:71">
      <c r="A67" s="14" t="s">
        <v>149</v>
      </c>
      <c r="B67" s="14">
        <v>3</v>
      </c>
      <c r="C67" s="11"/>
      <c r="D67" s="11"/>
      <c r="E67" s="11"/>
      <c r="F67" s="11"/>
      <c r="G67" s="11"/>
      <c r="H67" s="11"/>
      <c r="I67" s="11"/>
      <c r="J67" s="11"/>
      <c r="K67" s="11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>
        <v>1</v>
      </c>
      <c r="AJ67" s="22"/>
      <c r="AK67" s="22"/>
      <c r="AL67" s="22"/>
      <c r="AM67" s="22"/>
      <c r="AN67" s="22"/>
      <c r="AO67" s="22"/>
      <c r="AP67" s="22"/>
      <c r="AQ67" s="22"/>
      <c r="AR67" s="22"/>
      <c r="AS67" s="22"/>
      <c r="AT67" s="22"/>
      <c r="AU67" s="22"/>
      <c r="AV67" s="22"/>
      <c r="AW67" s="22"/>
      <c r="AX67" s="22"/>
      <c r="AY67" s="22"/>
      <c r="AZ67" s="22"/>
      <c r="BA67" s="22"/>
      <c r="BB67" s="22"/>
      <c r="BC67" s="22">
        <v>1</v>
      </c>
      <c r="BD67" s="22"/>
      <c r="BE67" s="22"/>
      <c r="BF67" s="22">
        <v>1</v>
      </c>
      <c r="BG67" s="22"/>
      <c r="BH67" s="22"/>
      <c r="BI67" s="22"/>
      <c r="BJ67" s="22"/>
      <c r="BK67" s="22"/>
      <c r="BL67" s="22"/>
      <c r="BM67" s="22"/>
      <c r="BN67" s="22"/>
      <c r="BO67" s="22"/>
      <c r="BP67" s="22"/>
      <c r="BQ67" s="22"/>
      <c r="BR67" s="22"/>
      <c r="BS67" s="31"/>
    </row>
    <row r="68" ht="27" spans="1:71">
      <c r="A68" s="14" t="s">
        <v>150</v>
      </c>
      <c r="B68" s="14">
        <v>40</v>
      </c>
      <c r="C68" s="11"/>
      <c r="D68" s="11">
        <v>4</v>
      </c>
      <c r="E68" s="11"/>
      <c r="F68" s="11">
        <v>4</v>
      </c>
      <c r="G68" s="11"/>
      <c r="H68" s="11"/>
      <c r="I68" s="11">
        <v>7</v>
      </c>
      <c r="J68" s="11"/>
      <c r="K68" s="11"/>
      <c r="L68" s="22"/>
      <c r="M68" s="22"/>
      <c r="N68" s="22"/>
      <c r="O68" s="22">
        <v>3</v>
      </c>
      <c r="P68" s="22"/>
      <c r="Q68" s="22"/>
      <c r="R68" s="22"/>
      <c r="S68" s="22">
        <v>1</v>
      </c>
      <c r="T68" s="22">
        <v>3</v>
      </c>
      <c r="U68" s="22">
        <v>1</v>
      </c>
      <c r="V68" s="22">
        <v>1</v>
      </c>
      <c r="W68" s="22">
        <v>3</v>
      </c>
      <c r="X68" s="22"/>
      <c r="Y68" s="22"/>
      <c r="Z68" s="22"/>
      <c r="AA68" s="22"/>
      <c r="AB68" s="22"/>
      <c r="AC68" s="22">
        <v>1</v>
      </c>
      <c r="AD68" s="22"/>
      <c r="AE68" s="22"/>
      <c r="AF68" s="22"/>
      <c r="AG68" s="22">
        <v>4</v>
      </c>
      <c r="AH68" s="22"/>
      <c r="AI68" s="22">
        <v>3</v>
      </c>
      <c r="AJ68" s="22"/>
      <c r="AK68" s="22"/>
      <c r="AL68" s="22"/>
      <c r="AM68" s="22"/>
      <c r="AN68" s="22"/>
      <c r="AO68" s="22"/>
      <c r="AP68" s="22"/>
      <c r="AQ68" s="22"/>
      <c r="AR68" s="22"/>
      <c r="AS68" s="22"/>
      <c r="AT68" s="22"/>
      <c r="AU68" s="22"/>
      <c r="AV68" s="22">
        <v>4</v>
      </c>
      <c r="AW68" s="22">
        <v>1</v>
      </c>
      <c r="AX68" s="22"/>
      <c r="AY68" s="22"/>
      <c r="AZ68" s="22"/>
      <c r="BA68" s="22"/>
      <c r="BB68" s="22"/>
      <c r="BC68" s="22"/>
      <c r="BD68" s="22"/>
      <c r="BE68" s="22"/>
      <c r="BF68" s="22"/>
      <c r="BG68" s="22"/>
      <c r="BH68" s="22"/>
      <c r="BI68" s="22"/>
      <c r="BJ68" s="22"/>
      <c r="BK68" s="22"/>
      <c r="BL68" s="22"/>
      <c r="BM68" s="22"/>
      <c r="BN68" s="22"/>
      <c r="BO68" s="22"/>
      <c r="BP68" s="22"/>
      <c r="BQ68" s="22"/>
      <c r="BR68" s="22"/>
      <c r="BS68" s="31" t="s">
        <v>192</v>
      </c>
    </row>
    <row r="69" ht="54" spans="1:71">
      <c r="A69" s="14" t="s">
        <v>152</v>
      </c>
      <c r="B69" s="14">
        <v>20</v>
      </c>
      <c r="C69" s="11"/>
      <c r="D69" s="11"/>
      <c r="E69" s="11">
        <v>1</v>
      </c>
      <c r="F69" s="11"/>
      <c r="G69" s="11"/>
      <c r="H69" s="11"/>
      <c r="I69" s="11"/>
      <c r="J69" s="11"/>
      <c r="K69" s="11"/>
      <c r="L69" s="22"/>
      <c r="M69" s="22"/>
      <c r="N69" s="22"/>
      <c r="O69" s="22"/>
      <c r="P69" s="22"/>
      <c r="Q69" s="22"/>
      <c r="R69" s="22"/>
      <c r="S69" s="22"/>
      <c r="T69" s="22"/>
      <c r="U69" s="22">
        <v>1</v>
      </c>
      <c r="V69" s="22"/>
      <c r="W69" s="22">
        <v>1</v>
      </c>
      <c r="X69" s="22"/>
      <c r="Y69" s="22">
        <v>2</v>
      </c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>
        <v>2</v>
      </c>
      <c r="AM69" s="22"/>
      <c r="AN69" s="22"/>
      <c r="AO69" s="22"/>
      <c r="AP69" s="22"/>
      <c r="AQ69" s="22"/>
      <c r="AR69" s="22">
        <v>2</v>
      </c>
      <c r="AS69" s="22"/>
      <c r="AT69" s="22"/>
      <c r="AU69" s="22">
        <v>2</v>
      </c>
      <c r="AV69" s="22"/>
      <c r="AW69" s="22"/>
      <c r="AX69" s="22">
        <v>2</v>
      </c>
      <c r="AY69" s="22"/>
      <c r="AZ69" s="22">
        <v>2</v>
      </c>
      <c r="BA69" s="22"/>
      <c r="BB69" s="22"/>
      <c r="BC69" s="22">
        <v>1</v>
      </c>
      <c r="BD69" s="22"/>
      <c r="BE69" s="22"/>
      <c r="BF69" s="22"/>
      <c r="BG69" s="22">
        <v>1</v>
      </c>
      <c r="BH69" s="22"/>
      <c r="BI69" s="22"/>
      <c r="BJ69" s="22">
        <v>3</v>
      </c>
      <c r="BK69" s="22"/>
      <c r="BL69" s="22"/>
      <c r="BM69" s="22"/>
      <c r="BN69" s="22"/>
      <c r="BO69" s="22"/>
      <c r="BP69" s="22"/>
      <c r="BQ69" s="22"/>
      <c r="BR69" s="22"/>
      <c r="BS69" s="31" t="s">
        <v>193</v>
      </c>
    </row>
    <row r="70" ht="14.25" spans="1:71">
      <c r="A70" s="14" t="s">
        <v>194</v>
      </c>
      <c r="B70" s="14">
        <v>1</v>
      </c>
      <c r="C70" s="11"/>
      <c r="D70" s="11"/>
      <c r="E70" s="11"/>
      <c r="F70" s="11"/>
      <c r="G70" s="11"/>
      <c r="H70" s="11"/>
      <c r="I70" s="11"/>
      <c r="J70" s="11"/>
      <c r="K70" s="11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  <c r="AR70" s="22"/>
      <c r="AS70" s="22"/>
      <c r="AT70" s="22"/>
      <c r="AU70" s="22"/>
      <c r="AV70" s="22"/>
      <c r="AW70" s="22"/>
      <c r="AX70" s="22"/>
      <c r="AY70" s="22"/>
      <c r="AZ70" s="22"/>
      <c r="BA70" s="22"/>
      <c r="BB70" s="22"/>
      <c r="BC70" s="22"/>
      <c r="BD70" s="22"/>
      <c r="BE70" s="22"/>
      <c r="BF70" s="22"/>
      <c r="BG70" s="22"/>
      <c r="BH70" s="22"/>
      <c r="BI70" s="22"/>
      <c r="BJ70" s="22"/>
      <c r="BK70" s="22"/>
      <c r="BL70" s="22"/>
      <c r="BM70" s="22"/>
      <c r="BN70" s="22"/>
      <c r="BO70" s="22"/>
      <c r="BP70" s="22">
        <v>1</v>
      </c>
      <c r="BQ70" s="22"/>
      <c r="BR70" s="22"/>
      <c r="BS70" s="31"/>
    </row>
    <row r="71" ht="14.25" spans="1:71">
      <c r="A71" s="14" t="s">
        <v>195</v>
      </c>
      <c r="B71" s="14">
        <v>1</v>
      </c>
      <c r="C71" s="11"/>
      <c r="D71" s="11"/>
      <c r="E71" s="11"/>
      <c r="F71" s="11"/>
      <c r="G71" s="11"/>
      <c r="H71" s="11"/>
      <c r="I71" s="11"/>
      <c r="J71" s="11"/>
      <c r="K71" s="11"/>
      <c r="L71" s="22">
        <v>1</v>
      </c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  <c r="AQ71" s="22"/>
      <c r="AR71" s="22"/>
      <c r="AS71" s="22"/>
      <c r="AT71" s="22"/>
      <c r="AU71" s="22"/>
      <c r="AV71" s="22"/>
      <c r="AW71" s="22"/>
      <c r="AX71" s="22"/>
      <c r="AY71" s="22"/>
      <c r="AZ71" s="22"/>
      <c r="BA71" s="22"/>
      <c r="BB71" s="22"/>
      <c r="BC71" s="22"/>
      <c r="BD71" s="22"/>
      <c r="BE71" s="22"/>
      <c r="BF71" s="22"/>
      <c r="BG71" s="22"/>
      <c r="BH71" s="22"/>
      <c r="BI71" s="22"/>
      <c r="BJ71" s="22"/>
      <c r="BK71" s="22"/>
      <c r="BL71" s="22"/>
      <c r="BM71" s="22"/>
      <c r="BN71" s="22"/>
      <c r="BO71" s="22"/>
      <c r="BP71" s="22"/>
      <c r="BQ71" s="22"/>
      <c r="BR71" s="22"/>
      <c r="BS71" s="31"/>
    </row>
    <row r="72" ht="14.25" spans="1:71">
      <c r="A72" s="14" t="s">
        <v>196</v>
      </c>
      <c r="B72" s="14">
        <v>1</v>
      </c>
      <c r="C72" s="11"/>
      <c r="D72" s="11"/>
      <c r="E72" s="11"/>
      <c r="F72" s="11"/>
      <c r="G72" s="11"/>
      <c r="H72" s="11"/>
      <c r="I72" s="11"/>
      <c r="J72" s="11"/>
      <c r="K72" s="11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  <c r="AQ72" s="22">
        <v>1</v>
      </c>
      <c r="AR72" s="22"/>
      <c r="AS72" s="22"/>
      <c r="AT72" s="22"/>
      <c r="AU72" s="22"/>
      <c r="AV72" s="22"/>
      <c r="AW72" s="22"/>
      <c r="AX72" s="22"/>
      <c r="AY72" s="22"/>
      <c r="AZ72" s="22"/>
      <c r="BA72" s="22"/>
      <c r="BB72" s="22"/>
      <c r="BC72" s="22"/>
      <c r="BD72" s="22"/>
      <c r="BE72" s="22"/>
      <c r="BF72" s="22"/>
      <c r="BG72" s="22"/>
      <c r="BH72" s="22"/>
      <c r="BI72" s="22"/>
      <c r="BJ72" s="22"/>
      <c r="BK72" s="22"/>
      <c r="BL72" s="22"/>
      <c r="BM72" s="22"/>
      <c r="BN72" s="22"/>
      <c r="BO72" s="22"/>
      <c r="BP72" s="22"/>
      <c r="BQ72" s="22"/>
      <c r="BR72" s="22"/>
      <c r="BS72" s="31"/>
    </row>
    <row r="73" ht="14.25" spans="1:71">
      <c r="A73" s="14" t="s">
        <v>197</v>
      </c>
      <c r="B73" s="14">
        <v>2</v>
      </c>
      <c r="C73" s="11"/>
      <c r="D73" s="11"/>
      <c r="E73" s="11"/>
      <c r="F73" s="11"/>
      <c r="G73" s="11"/>
      <c r="H73" s="11"/>
      <c r="I73" s="11"/>
      <c r="J73" s="11"/>
      <c r="K73" s="11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>
        <v>2</v>
      </c>
      <c r="AQ73" s="22"/>
      <c r="AR73" s="22"/>
      <c r="AS73" s="22"/>
      <c r="AT73" s="22"/>
      <c r="AU73" s="22"/>
      <c r="AV73" s="22"/>
      <c r="AW73" s="22"/>
      <c r="AX73" s="22"/>
      <c r="AY73" s="22"/>
      <c r="AZ73" s="22"/>
      <c r="BA73" s="22"/>
      <c r="BB73" s="22"/>
      <c r="BC73" s="22"/>
      <c r="BD73" s="22"/>
      <c r="BE73" s="22"/>
      <c r="BF73" s="22"/>
      <c r="BG73" s="22"/>
      <c r="BH73" s="22"/>
      <c r="BI73" s="22"/>
      <c r="BJ73" s="22"/>
      <c r="BK73" s="22"/>
      <c r="BL73" s="22"/>
      <c r="BM73" s="22"/>
      <c r="BN73" s="22"/>
      <c r="BO73" s="22"/>
      <c r="BP73" s="22"/>
      <c r="BQ73" s="22"/>
      <c r="BR73" s="22"/>
      <c r="BS73" s="31"/>
    </row>
    <row r="74" ht="14.25" spans="1:71">
      <c r="A74" s="14" t="s">
        <v>198</v>
      </c>
      <c r="B74" s="14">
        <v>1</v>
      </c>
      <c r="C74" s="11"/>
      <c r="D74" s="11"/>
      <c r="E74" s="11"/>
      <c r="F74" s="11"/>
      <c r="G74" s="11"/>
      <c r="H74" s="11"/>
      <c r="I74" s="11"/>
      <c r="J74" s="11"/>
      <c r="K74" s="11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  <c r="AQ74" s="22"/>
      <c r="AR74" s="22"/>
      <c r="AS74" s="22"/>
      <c r="AT74" s="22"/>
      <c r="AU74" s="22"/>
      <c r="AV74" s="22"/>
      <c r="AW74" s="22"/>
      <c r="AX74" s="22"/>
      <c r="AY74" s="22"/>
      <c r="AZ74" s="22"/>
      <c r="BA74" s="22"/>
      <c r="BB74" s="22"/>
      <c r="BC74" s="22"/>
      <c r="BD74" s="22"/>
      <c r="BE74" s="22"/>
      <c r="BF74" s="22"/>
      <c r="BG74" s="22"/>
      <c r="BH74" s="22"/>
      <c r="BI74" s="22"/>
      <c r="BJ74" s="22">
        <v>1</v>
      </c>
      <c r="BK74" s="22"/>
      <c r="BL74" s="22"/>
      <c r="BM74" s="22"/>
      <c r="BN74" s="22"/>
      <c r="BO74" s="22"/>
      <c r="BP74" s="22"/>
      <c r="BQ74" s="22"/>
      <c r="BR74" s="22"/>
      <c r="BS74" s="31"/>
    </row>
    <row r="75" ht="14.25" spans="1:71">
      <c r="A75" s="14" t="s">
        <v>199</v>
      </c>
      <c r="B75" s="14">
        <v>3</v>
      </c>
      <c r="C75" s="11"/>
      <c r="D75" s="11"/>
      <c r="E75" s="11"/>
      <c r="F75" s="11"/>
      <c r="G75" s="11"/>
      <c r="H75" s="11"/>
      <c r="I75" s="11">
        <v>2</v>
      </c>
      <c r="J75" s="11"/>
      <c r="K75" s="11"/>
      <c r="L75" s="22"/>
      <c r="M75" s="22"/>
      <c r="N75" s="22"/>
      <c r="O75" s="22">
        <v>1</v>
      </c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2"/>
      <c r="AH75" s="22"/>
      <c r="AI75" s="22"/>
      <c r="AJ75" s="22"/>
      <c r="AK75" s="22"/>
      <c r="AL75" s="22"/>
      <c r="AM75" s="22"/>
      <c r="AN75" s="22"/>
      <c r="AO75" s="22"/>
      <c r="AP75" s="22"/>
      <c r="AQ75" s="22"/>
      <c r="AR75" s="22"/>
      <c r="AS75" s="22"/>
      <c r="AT75" s="22"/>
      <c r="AU75" s="22"/>
      <c r="AV75" s="22"/>
      <c r="AW75" s="22"/>
      <c r="AX75" s="22"/>
      <c r="AY75" s="22"/>
      <c r="AZ75" s="22"/>
      <c r="BA75" s="22"/>
      <c r="BB75" s="22"/>
      <c r="BC75" s="22"/>
      <c r="BD75" s="22"/>
      <c r="BE75" s="22"/>
      <c r="BF75" s="22"/>
      <c r="BG75" s="22"/>
      <c r="BH75" s="22"/>
      <c r="BI75" s="22"/>
      <c r="BJ75" s="22"/>
      <c r="BK75" s="22"/>
      <c r="BL75" s="22"/>
      <c r="BM75" s="22"/>
      <c r="BN75" s="22"/>
      <c r="BO75" s="22"/>
      <c r="BP75" s="22"/>
      <c r="BQ75" s="22"/>
      <c r="BR75" s="22"/>
      <c r="BS75" s="31"/>
    </row>
    <row r="76" ht="14.25" spans="1:71">
      <c r="A76" s="14" t="s">
        <v>200</v>
      </c>
      <c r="B76" s="14">
        <v>1</v>
      </c>
      <c r="C76" s="11"/>
      <c r="D76" s="11"/>
      <c r="E76" s="11"/>
      <c r="F76" s="11"/>
      <c r="G76" s="11"/>
      <c r="H76" s="11"/>
      <c r="I76" s="11"/>
      <c r="J76" s="11"/>
      <c r="K76" s="11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>
        <v>1</v>
      </c>
      <c r="AF76" s="22"/>
      <c r="AG76" s="22"/>
      <c r="AH76" s="22"/>
      <c r="AI76" s="22"/>
      <c r="AJ76" s="22"/>
      <c r="AK76" s="22"/>
      <c r="AL76" s="22"/>
      <c r="AM76" s="22"/>
      <c r="AN76" s="22"/>
      <c r="AO76" s="22"/>
      <c r="AP76" s="22"/>
      <c r="AQ76" s="22"/>
      <c r="AR76" s="22"/>
      <c r="AS76" s="22"/>
      <c r="AT76" s="22"/>
      <c r="AU76" s="22"/>
      <c r="AV76" s="22"/>
      <c r="AW76" s="22"/>
      <c r="AX76" s="22"/>
      <c r="AY76" s="22"/>
      <c r="AZ76" s="22"/>
      <c r="BA76" s="22"/>
      <c r="BB76" s="22"/>
      <c r="BC76" s="22"/>
      <c r="BD76" s="22"/>
      <c r="BE76" s="22"/>
      <c r="BF76" s="22"/>
      <c r="BG76" s="22"/>
      <c r="BH76" s="22"/>
      <c r="BI76" s="22"/>
      <c r="BJ76" s="22"/>
      <c r="BK76" s="22"/>
      <c r="BL76" s="22"/>
      <c r="BM76" s="22"/>
      <c r="BN76" s="22"/>
      <c r="BO76" s="22"/>
      <c r="BP76" s="22"/>
      <c r="BQ76" s="22"/>
      <c r="BR76" s="22"/>
      <c r="BS76" s="31"/>
    </row>
    <row r="77" ht="14.25" spans="1:71">
      <c r="A77" s="14" t="s">
        <v>201</v>
      </c>
      <c r="B77" s="14">
        <v>2</v>
      </c>
      <c r="C77" s="11"/>
      <c r="D77" s="11"/>
      <c r="E77" s="11"/>
      <c r="F77" s="11"/>
      <c r="G77" s="11"/>
      <c r="H77" s="11"/>
      <c r="I77" s="11">
        <v>1</v>
      </c>
      <c r="J77" s="11"/>
      <c r="K77" s="11"/>
      <c r="L77" s="22"/>
      <c r="M77" s="22"/>
      <c r="N77" s="22"/>
      <c r="O77" s="22"/>
      <c r="P77" s="22"/>
      <c r="Q77" s="22"/>
      <c r="R77" s="22"/>
      <c r="S77" s="22">
        <v>1</v>
      </c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22"/>
      <c r="AH77" s="22"/>
      <c r="AI77" s="22"/>
      <c r="AJ77" s="22"/>
      <c r="AK77" s="22"/>
      <c r="AL77" s="22"/>
      <c r="AM77" s="22"/>
      <c r="AN77" s="22"/>
      <c r="AO77" s="22"/>
      <c r="AP77" s="22"/>
      <c r="AQ77" s="22"/>
      <c r="AR77" s="22"/>
      <c r="AS77" s="22"/>
      <c r="AT77" s="22"/>
      <c r="AU77" s="22"/>
      <c r="AV77" s="22"/>
      <c r="AW77" s="22"/>
      <c r="AX77" s="22"/>
      <c r="AY77" s="22"/>
      <c r="AZ77" s="22"/>
      <c r="BA77" s="22"/>
      <c r="BB77" s="22"/>
      <c r="BC77" s="22"/>
      <c r="BD77" s="22"/>
      <c r="BE77" s="22"/>
      <c r="BF77" s="22"/>
      <c r="BG77" s="22"/>
      <c r="BH77" s="22"/>
      <c r="BI77" s="22"/>
      <c r="BJ77" s="22"/>
      <c r="BK77" s="22"/>
      <c r="BL77" s="22"/>
      <c r="BM77" s="22"/>
      <c r="BN77" s="22"/>
      <c r="BO77" s="22"/>
      <c r="BP77" s="22"/>
      <c r="BQ77" s="22"/>
      <c r="BR77" s="22"/>
      <c r="BS77" s="31"/>
    </row>
    <row r="78" ht="14.25" spans="1:71">
      <c r="A78" s="14" t="s">
        <v>202</v>
      </c>
      <c r="B78" s="14">
        <v>9</v>
      </c>
      <c r="C78" s="11"/>
      <c r="D78" s="11"/>
      <c r="E78" s="11"/>
      <c r="F78" s="11"/>
      <c r="G78" s="11"/>
      <c r="H78" s="11"/>
      <c r="I78" s="11"/>
      <c r="J78" s="11"/>
      <c r="K78" s="11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>
        <v>1</v>
      </c>
      <c r="Z78" s="22"/>
      <c r="AA78" s="22">
        <v>2</v>
      </c>
      <c r="AB78" s="22">
        <v>2</v>
      </c>
      <c r="AC78" s="22"/>
      <c r="AD78" s="22"/>
      <c r="AE78" s="22"/>
      <c r="AF78" s="22">
        <v>1</v>
      </c>
      <c r="AG78" s="22"/>
      <c r="AH78" s="22"/>
      <c r="AI78" s="22">
        <v>1</v>
      </c>
      <c r="AJ78" s="22"/>
      <c r="AK78" s="22"/>
      <c r="AL78" s="22"/>
      <c r="AM78" s="22"/>
      <c r="AN78" s="22"/>
      <c r="AO78" s="22"/>
      <c r="AP78" s="22"/>
      <c r="AQ78" s="22"/>
      <c r="AR78" s="22"/>
      <c r="AS78" s="22"/>
      <c r="AT78" s="22">
        <v>1</v>
      </c>
      <c r="AU78" s="22"/>
      <c r="AV78" s="22">
        <v>1</v>
      </c>
      <c r="AW78" s="22"/>
      <c r="AX78" s="22"/>
      <c r="AY78" s="22"/>
      <c r="AZ78" s="22"/>
      <c r="BA78" s="22"/>
      <c r="BB78" s="22"/>
      <c r="BC78" s="22"/>
      <c r="BD78" s="22"/>
      <c r="BE78" s="22"/>
      <c r="BF78" s="22"/>
      <c r="BG78" s="22"/>
      <c r="BH78" s="22"/>
      <c r="BI78" s="22"/>
      <c r="BJ78" s="22"/>
      <c r="BK78" s="22"/>
      <c r="BL78" s="22"/>
      <c r="BM78" s="22"/>
      <c r="BN78" s="22"/>
      <c r="BO78" s="22"/>
      <c r="BP78" s="22"/>
      <c r="BQ78" s="22"/>
      <c r="BR78" s="22"/>
      <c r="BS78" s="31" t="s">
        <v>203</v>
      </c>
    </row>
    <row r="79" ht="14.25" spans="1:71">
      <c r="A79" s="14" t="s">
        <v>204</v>
      </c>
      <c r="B79" s="14">
        <v>1</v>
      </c>
      <c r="C79" s="11"/>
      <c r="D79" s="11"/>
      <c r="E79" s="11"/>
      <c r="F79" s="11"/>
      <c r="G79" s="11"/>
      <c r="H79" s="11"/>
      <c r="I79" s="11"/>
      <c r="J79" s="11"/>
      <c r="K79" s="11"/>
      <c r="L79" s="22"/>
      <c r="M79" s="22"/>
      <c r="N79" s="22"/>
      <c r="O79" s="22"/>
      <c r="P79" s="22"/>
      <c r="Q79" s="22"/>
      <c r="R79" s="22">
        <v>1</v>
      </c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22"/>
      <c r="AH79" s="22"/>
      <c r="AI79" s="22"/>
      <c r="AJ79" s="22"/>
      <c r="AK79" s="22"/>
      <c r="AL79" s="22"/>
      <c r="AM79" s="22"/>
      <c r="AN79" s="22"/>
      <c r="AO79" s="22"/>
      <c r="AP79" s="22"/>
      <c r="AQ79" s="22"/>
      <c r="AR79" s="22"/>
      <c r="AS79" s="22"/>
      <c r="AT79" s="22"/>
      <c r="AU79" s="22"/>
      <c r="AV79" s="22"/>
      <c r="AW79" s="22"/>
      <c r="AX79" s="22"/>
      <c r="AY79" s="22"/>
      <c r="AZ79" s="22"/>
      <c r="BA79" s="22"/>
      <c r="BB79" s="22"/>
      <c r="BC79" s="22"/>
      <c r="BD79" s="22"/>
      <c r="BE79" s="22"/>
      <c r="BF79" s="22"/>
      <c r="BG79" s="22"/>
      <c r="BH79" s="22"/>
      <c r="BI79" s="22"/>
      <c r="BJ79" s="22"/>
      <c r="BK79" s="22"/>
      <c r="BL79" s="22"/>
      <c r="BM79" s="22"/>
      <c r="BN79" s="22"/>
      <c r="BO79" s="22"/>
      <c r="BP79" s="22"/>
      <c r="BQ79" s="22"/>
      <c r="BR79" s="22"/>
      <c r="BS79" s="31"/>
    </row>
    <row r="80" ht="14.25" spans="1:71">
      <c r="A80" s="14" t="s">
        <v>205</v>
      </c>
      <c r="B80" s="14">
        <v>1</v>
      </c>
      <c r="C80" s="11"/>
      <c r="D80" s="11"/>
      <c r="E80" s="11"/>
      <c r="F80" s="11"/>
      <c r="G80" s="11"/>
      <c r="H80" s="11"/>
      <c r="I80" s="11"/>
      <c r="J80" s="11"/>
      <c r="K80" s="11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22"/>
      <c r="AH80" s="22"/>
      <c r="AI80" s="22">
        <v>1</v>
      </c>
      <c r="AJ80" s="22"/>
      <c r="AK80" s="22"/>
      <c r="AL80" s="22"/>
      <c r="AM80" s="22"/>
      <c r="AN80" s="22"/>
      <c r="AO80" s="22"/>
      <c r="AP80" s="22"/>
      <c r="AQ80" s="22"/>
      <c r="AR80" s="22"/>
      <c r="AS80" s="22"/>
      <c r="AT80" s="22"/>
      <c r="AU80" s="22"/>
      <c r="AV80" s="22"/>
      <c r="AW80" s="22"/>
      <c r="AX80" s="22"/>
      <c r="AY80" s="22"/>
      <c r="AZ80" s="22"/>
      <c r="BA80" s="22"/>
      <c r="BB80" s="22"/>
      <c r="BC80" s="22"/>
      <c r="BD80" s="22"/>
      <c r="BE80" s="22"/>
      <c r="BF80" s="22"/>
      <c r="BG80" s="22"/>
      <c r="BH80" s="22"/>
      <c r="BI80" s="22"/>
      <c r="BJ80" s="22"/>
      <c r="BK80" s="22"/>
      <c r="BL80" s="22"/>
      <c r="BM80" s="22"/>
      <c r="BN80" s="22"/>
      <c r="BO80" s="22"/>
      <c r="BP80" s="22"/>
      <c r="BQ80" s="22"/>
      <c r="BR80" s="22"/>
      <c r="BS80" s="31"/>
    </row>
    <row r="81" ht="14.25" spans="1:71">
      <c r="A81" s="14" t="s">
        <v>206</v>
      </c>
      <c r="B81" s="14">
        <v>1</v>
      </c>
      <c r="C81" s="11"/>
      <c r="D81" s="11"/>
      <c r="E81" s="11"/>
      <c r="F81" s="11"/>
      <c r="G81" s="11"/>
      <c r="H81" s="11"/>
      <c r="I81" s="11"/>
      <c r="J81" s="11"/>
      <c r="K81" s="11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2"/>
      <c r="AG81" s="22"/>
      <c r="AH81" s="22"/>
      <c r="AI81" s="22"/>
      <c r="AJ81" s="22"/>
      <c r="AK81" s="22"/>
      <c r="AL81" s="22"/>
      <c r="AM81" s="22"/>
      <c r="AN81" s="22"/>
      <c r="AO81" s="22"/>
      <c r="AP81" s="22"/>
      <c r="AQ81" s="22"/>
      <c r="AR81" s="22"/>
      <c r="AS81" s="22"/>
      <c r="AT81" s="22"/>
      <c r="AU81" s="22"/>
      <c r="AV81" s="22"/>
      <c r="AW81" s="22"/>
      <c r="AX81" s="22"/>
      <c r="AY81" s="22"/>
      <c r="AZ81" s="22"/>
      <c r="BA81" s="22"/>
      <c r="BB81" s="22"/>
      <c r="BC81" s="22"/>
      <c r="BD81" s="22"/>
      <c r="BE81" s="22"/>
      <c r="BF81" s="22"/>
      <c r="BG81" s="22"/>
      <c r="BH81" s="22"/>
      <c r="BI81" s="22"/>
      <c r="BJ81" s="22"/>
      <c r="BK81" s="22"/>
      <c r="BL81" s="22"/>
      <c r="BM81" s="22"/>
      <c r="BN81" s="22"/>
      <c r="BO81" s="22"/>
      <c r="BP81" s="22"/>
      <c r="BQ81" s="22">
        <v>1</v>
      </c>
      <c r="BR81" s="22"/>
      <c r="BS81" s="31"/>
    </row>
    <row r="82" ht="27" spans="1:71">
      <c r="A82" s="14" t="s">
        <v>207</v>
      </c>
      <c r="B82" s="14">
        <v>2</v>
      </c>
      <c r="C82" s="11"/>
      <c r="D82" s="11">
        <v>1</v>
      </c>
      <c r="E82" s="11"/>
      <c r="F82" s="11"/>
      <c r="G82" s="11"/>
      <c r="H82" s="11"/>
      <c r="I82" s="11"/>
      <c r="J82" s="11"/>
      <c r="K82" s="11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  <c r="AR82" s="22"/>
      <c r="AS82" s="22"/>
      <c r="AT82" s="22">
        <v>1</v>
      </c>
      <c r="AU82" s="22"/>
      <c r="AV82" s="22"/>
      <c r="AW82" s="22"/>
      <c r="AX82" s="22"/>
      <c r="AY82" s="22"/>
      <c r="AZ82" s="22"/>
      <c r="BA82" s="22"/>
      <c r="BB82" s="22"/>
      <c r="BC82" s="22"/>
      <c r="BD82" s="22"/>
      <c r="BE82" s="22"/>
      <c r="BF82" s="22"/>
      <c r="BG82" s="22"/>
      <c r="BH82" s="22"/>
      <c r="BI82" s="22"/>
      <c r="BJ82" s="22"/>
      <c r="BK82" s="22"/>
      <c r="BL82" s="22"/>
      <c r="BM82" s="22"/>
      <c r="BN82" s="22"/>
      <c r="BO82" s="22"/>
      <c r="BP82" s="22"/>
      <c r="BQ82" s="22"/>
      <c r="BR82" s="22"/>
      <c r="BS82" s="31" t="s">
        <v>208</v>
      </c>
    </row>
    <row r="83" ht="14.25" spans="1:71">
      <c r="A83" s="14" t="s">
        <v>209</v>
      </c>
      <c r="B83" s="14">
        <v>1</v>
      </c>
      <c r="C83" s="11"/>
      <c r="D83" s="11"/>
      <c r="E83" s="11"/>
      <c r="F83" s="11"/>
      <c r="G83" s="11"/>
      <c r="H83" s="11"/>
      <c r="I83" s="11"/>
      <c r="J83" s="11"/>
      <c r="K83" s="11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>
        <v>1</v>
      </c>
      <c r="AD83" s="22"/>
      <c r="AE83" s="22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  <c r="AQ83" s="22"/>
      <c r="AR83" s="22"/>
      <c r="AS83" s="22"/>
      <c r="AT83" s="22"/>
      <c r="AU83" s="22"/>
      <c r="AV83" s="22"/>
      <c r="AW83" s="22"/>
      <c r="AX83" s="22"/>
      <c r="AY83" s="22"/>
      <c r="AZ83" s="22"/>
      <c r="BA83" s="22"/>
      <c r="BB83" s="22"/>
      <c r="BC83" s="22"/>
      <c r="BD83" s="22"/>
      <c r="BE83" s="22"/>
      <c r="BF83" s="22"/>
      <c r="BG83" s="22"/>
      <c r="BH83" s="22"/>
      <c r="BI83" s="22"/>
      <c r="BJ83" s="22"/>
      <c r="BK83" s="22"/>
      <c r="BL83" s="22"/>
      <c r="BM83" s="22"/>
      <c r="BN83" s="22"/>
      <c r="BO83" s="22"/>
      <c r="BP83" s="22"/>
      <c r="BQ83" s="22"/>
      <c r="BR83" s="22"/>
      <c r="BS83" s="31"/>
    </row>
    <row r="84" ht="14.25" spans="1:71">
      <c r="A84" s="14" t="s">
        <v>210</v>
      </c>
      <c r="B84" s="14">
        <v>2</v>
      </c>
      <c r="C84" s="11"/>
      <c r="D84" s="11"/>
      <c r="E84" s="11"/>
      <c r="F84" s="11"/>
      <c r="G84" s="11"/>
      <c r="H84" s="11"/>
      <c r="I84" s="11"/>
      <c r="J84" s="11"/>
      <c r="K84" s="11"/>
      <c r="L84" s="22"/>
      <c r="M84" s="22"/>
      <c r="N84" s="22"/>
      <c r="O84" s="22"/>
      <c r="P84" s="22"/>
      <c r="Q84" s="22"/>
      <c r="R84" s="22"/>
      <c r="S84" s="22">
        <v>2</v>
      </c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2"/>
      <c r="AE84" s="22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  <c r="AQ84" s="22"/>
      <c r="AR84" s="22"/>
      <c r="AS84" s="22"/>
      <c r="AT84" s="22"/>
      <c r="AU84" s="22"/>
      <c r="AV84" s="22"/>
      <c r="AW84" s="22"/>
      <c r="AX84" s="22"/>
      <c r="AY84" s="22"/>
      <c r="AZ84" s="22"/>
      <c r="BA84" s="22"/>
      <c r="BB84" s="22"/>
      <c r="BC84" s="22"/>
      <c r="BD84" s="22"/>
      <c r="BE84" s="22"/>
      <c r="BF84" s="22"/>
      <c r="BG84" s="22"/>
      <c r="BH84" s="22"/>
      <c r="BI84" s="22"/>
      <c r="BJ84" s="22"/>
      <c r="BK84" s="22"/>
      <c r="BL84" s="22"/>
      <c r="BM84" s="22"/>
      <c r="BN84" s="22"/>
      <c r="BO84" s="22"/>
      <c r="BP84" s="22"/>
      <c r="BQ84" s="22"/>
      <c r="BR84" s="22"/>
      <c r="BS84" s="31"/>
    </row>
    <row r="85" ht="14.25" spans="1:71">
      <c r="A85" s="14" t="s">
        <v>211</v>
      </c>
      <c r="B85" s="14">
        <v>1</v>
      </c>
      <c r="C85" s="11"/>
      <c r="D85" s="11"/>
      <c r="E85" s="11"/>
      <c r="F85" s="11"/>
      <c r="G85" s="11"/>
      <c r="H85" s="11"/>
      <c r="I85" s="11"/>
      <c r="J85" s="11"/>
      <c r="K85" s="11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  <c r="AF85" s="22"/>
      <c r="AG85" s="22"/>
      <c r="AH85" s="22"/>
      <c r="AI85" s="22"/>
      <c r="AJ85" s="22"/>
      <c r="AK85" s="22"/>
      <c r="AL85" s="22"/>
      <c r="AM85" s="22"/>
      <c r="AN85" s="22"/>
      <c r="AO85" s="22"/>
      <c r="AP85" s="22"/>
      <c r="AQ85" s="22"/>
      <c r="AR85" s="22"/>
      <c r="AS85" s="22"/>
      <c r="AT85" s="22"/>
      <c r="AU85" s="22"/>
      <c r="AV85" s="22"/>
      <c r="AW85" s="22"/>
      <c r="AX85" s="22"/>
      <c r="AY85" s="22"/>
      <c r="AZ85" s="22"/>
      <c r="BA85" s="22"/>
      <c r="BB85" s="22"/>
      <c r="BC85" s="22"/>
      <c r="BD85" s="22"/>
      <c r="BE85" s="22"/>
      <c r="BF85" s="22"/>
      <c r="BG85" s="22"/>
      <c r="BH85" s="22"/>
      <c r="BI85" s="22"/>
      <c r="BJ85" s="22"/>
      <c r="BK85" s="22"/>
      <c r="BL85" s="22"/>
      <c r="BM85" s="22"/>
      <c r="BN85" s="22"/>
      <c r="BO85" s="22">
        <v>1</v>
      </c>
      <c r="BP85" s="22"/>
      <c r="BQ85" s="22"/>
      <c r="BR85" s="22"/>
      <c r="BS85" s="31" t="s">
        <v>212</v>
      </c>
    </row>
    <row r="86" ht="14.25" spans="1:71">
      <c r="A86" s="14" t="s">
        <v>213</v>
      </c>
      <c r="B86" s="14">
        <v>1</v>
      </c>
      <c r="C86" s="11"/>
      <c r="D86" s="11"/>
      <c r="E86" s="11"/>
      <c r="F86" s="11"/>
      <c r="G86" s="11"/>
      <c r="H86" s="11"/>
      <c r="I86" s="11"/>
      <c r="J86" s="11"/>
      <c r="K86" s="11"/>
      <c r="L86" s="22"/>
      <c r="M86" s="22"/>
      <c r="N86" s="22"/>
      <c r="O86" s="22"/>
      <c r="P86" s="22"/>
      <c r="Q86" s="22"/>
      <c r="R86" s="22"/>
      <c r="S86" s="22"/>
      <c r="T86" s="22">
        <v>1</v>
      </c>
      <c r="U86" s="22"/>
      <c r="V86" s="22"/>
      <c r="W86" s="22"/>
      <c r="X86" s="22"/>
      <c r="Y86" s="22"/>
      <c r="Z86" s="22"/>
      <c r="AA86" s="22"/>
      <c r="AB86" s="22"/>
      <c r="AC86" s="22"/>
      <c r="AD86" s="22"/>
      <c r="AE86" s="22"/>
      <c r="AF86" s="22"/>
      <c r="AG86" s="22"/>
      <c r="AH86" s="22"/>
      <c r="AI86" s="22"/>
      <c r="AJ86" s="22"/>
      <c r="AK86" s="22"/>
      <c r="AL86" s="22"/>
      <c r="AM86" s="22"/>
      <c r="AN86" s="22"/>
      <c r="AO86" s="22"/>
      <c r="AP86" s="22"/>
      <c r="AQ86" s="22"/>
      <c r="AR86" s="22"/>
      <c r="AS86" s="22"/>
      <c r="AT86" s="22"/>
      <c r="AU86" s="22"/>
      <c r="AV86" s="22"/>
      <c r="AW86" s="22"/>
      <c r="AX86" s="22"/>
      <c r="AY86" s="22"/>
      <c r="AZ86" s="22"/>
      <c r="BA86" s="22"/>
      <c r="BB86" s="22"/>
      <c r="BC86" s="22"/>
      <c r="BD86" s="22"/>
      <c r="BE86" s="22"/>
      <c r="BF86" s="22"/>
      <c r="BG86" s="22"/>
      <c r="BH86" s="22"/>
      <c r="BI86" s="22"/>
      <c r="BJ86" s="22"/>
      <c r="BK86" s="22"/>
      <c r="BL86" s="22"/>
      <c r="BM86" s="22"/>
      <c r="BN86" s="22"/>
      <c r="BO86" s="22"/>
      <c r="BP86" s="22"/>
      <c r="BQ86" s="22"/>
      <c r="BR86" s="22"/>
      <c r="BS86" s="31" t="s">
        <v>214</v>
      </c>
    </row>
    <row r="87" ht="14.25" spans="1:71">
      <c r="A87" s="14" t="s">
        <v>215</v>
      </c>
      <c r="B87" s="14">
        <v>2</v>
      </c>
      <c r="C87" s="11"/>
      <c r="D87" s="11"/>
      <c r="E87" s="11"/>
      <c r="F87" s="11"/>
      <c r="G87" s="11"/>
      <c r="H87" s="11"/>
      <c r="I87" s="11"/>
      <c r="J87" s="11"/>
      <c r="K87" s="11"/>
      <c r="L87" s="22"/>
      <c r="M87" s="22"/>
      <c r="N87" s="22"/>
      <c r="O87" s="22"/>
      <c r="P87" s="22"/>
      <c r="Q87" s="22"/>
      <c r="R87" s="22"/>
      <c r="S87" s="22">
        <v>1</v>
      </c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22"/>
      <c r="AG87" s="22"/>
      <c r="AH87" s="22"/>
      <c r="AI87" s="22"/>
      <c r="AJ87" s="22"/>
      <c r="AK87" s="22"/>
      <c r="AL87" s="22"/>
      <c r="AM87" s="22"/>
      <c r="AN87" s="22"/>
      <c r="AO87" s="22"/>
      <c r="AP87" s="22"/>
      <c r="AQ87" s="22"/>
      <c r="AR87" s="22"/>
      <c r="AS87" s="22"/>
      <c r="AT87" s="22"/>
      <c r="AU87" s="22"/>
      <c r="AV87" s="22"/>
      <c r="AW87" s="22"/>
      <c r="AX87" s="22"/>
      <c r="AY87" s="22"/>
      <c r="AZ87" s="22"/>
      <c r="BA87" s="22"/>
      <c r="BB87" s="22"/>
      <c r="BC87" s="22"/>
      <c r="BD87" s="22"/>
      <c r="BE87" s="22"/>
      <c r="BF87" s="22"/>
      <c r="BG87" s="22"/>
      <c r="BH87" s="22"/>
      <c r="BI87" s="22"/>
      <c r="BJ87" s="22">
        <v>1</v>
      </c>
      <c r="BK87" s="22"/>
      <c r="BL87" s="22"/>
      <c r="BM87" s="22"/>
      <c r="BN87" s="22"/>
      <c r="BO87" s="22"/>
      <c r="BP87" s="22"/>
      <c r="BQ87" s="22"/>
      <c r="BR87" s="22"/>
      <c r="BS87" s="31"/>
    </row>
    <row r="88" ht="14.25" spans="1:71">
      <c r="A88" s="14" t="s">
        <v>216</v>
      </c>
      <c r="B88" s="14">
        <v>3</v>
      </c>
      <c r="C88" s="11"/>
      <c r="D88" s="11"/>
      <c r="E88" s="11"/>
      <c r="F88" s="11"/>
      <c r="G88" s="11"/>
      <c r="H88" s="11"/>
      <c r="I88" s="11"/>
      <c r="J88" s="11"/>
      <c r="K88" s="11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>
        <v>1</v>
      </c>
      <c r="AB88" s="22"/>
      <c r="AC88" s="22"/>
      <c r="AD88" s="22"/>
      <c r="AE88" s="22"/>
      <c r="AF88" s="22"/>
      <c r="AG88" s="22"/>
      <c r="AH88" s="22"/>
      <c r="AI88" s="22"/>
      <c r="AJ88" s="22">
        <v>1</v>
      </c>
      <c r="AK88" s="22"/>
      <c r="AL88" s="22"/>
      <c r="AM88" s="22"/>
      <c r="AN88" s="22"/>
      <c r="AO88" s="22"/>
      <c r="AP88" s="22"/>
      <c r="AQ88" s="22"/>
      <c r="AR88" s="22"/>
      <c r="AS88" s="22"/>
      <c r="AT88" s="22">
        <v>1</v>
      </c>
      <c r="AU88" s="22"/>
      <c r="AV88" s="22"/>
      <c r="AW88" s="22"/>
      <c r="AX88" s="22"/>
      <c r="AY88" s="22"/>
      <c r="AZ88" s="22"/>
      <c r="BA88" s="22"/>
      <c r="BB88" s="22"/>
      <c r="BC88" s="22"/>
      <c r="BD88" s="22"/>
      <c r="BE88" s="22"/>
      <c r="BF88" s="22"/>
      <c r="BG88" s="22"/>
      <c r="BH88" s="22"/>
      <c r="BI88" s="22"/>
      <c r="BJ88" s="22"/>
      <c r="BK88" s="22"/>
      <c r="BL88" s="22"/>
      <c r="BM88" s="22"/>
      <c r="BN88" s="22"/>
      <c r="BO88" s="22"/>
      <c r="BP88" s="22"/>
      <c r="BQ88" s="22"/>
      <c r="BR88" s="22"/>
      <c r="BS88" s="31"/>
    </row>
    <row r="89" ht="14.25" spans="1:71">
      <c r="A89" s="14" t="s">
        <v>217</v>
      </c>
      <c r="B89" s="14">
        <v>3</v>
      </c>
      <c r="C89" s="11"/>
      <c r="D89" s="11"/>
      <c r="E89" s="11"/>
      <c r="F89" s="11"/>
      <c r="G89" s="11"/>
      <c r="H89" s="11"/>
      <c r="I89" s="11"/>
      <c r="J89" s="11"/>
      <c r="K89" s="11">
        <v>3</v>
      </c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2"/>
      <c r="AE89" s="22"/>
      <c r="AF89" s="22"/>
      <c r="AG89" s="22"/>
      <c r="AH89" s="22"/>
      <c r="AI89" s="22"/>
      <c r="AJ89" s="22"/>
      <c r="AK89" s="22"/>
      <c r="AL89" s="22"/>
      <c r="AM89" s="22"/>
      <c r="AN89" s="22"/>
      <c r="AO89" s="22"/>
      <c r="AP89" s="22"/>
      <c r="AQ89" s="22"/>
      <c r="AR89" s="22"/>
      <c r="AS89" s="22"/>
      <c r="AT89" s="22"/>
      <c r="AU89" s="22"/>
      <c r="AV89" s="22"/>
      <c r="AW89" s="22"/>
      <c r="AX89" s="22"/>
      <c r="AY89" s="22"/>
      <c r="AZ89" s="22"/>
      <c r="BA89" s="22"/>
      <c r="BB89" s="22"/>
      <c r="BC89" s="22"/>
      <c r="BD89" s="22"/>
      <c r="BE89" s="22"/>
      <c r="BF89" s="22"/>
      <c r="BG89" s="22"/>
      <c r="BH89" s="22"/>
      <c r="BI89" s="22"/>
      <c r="BJ89" s="22"/>
      <c r="BK89" s="22"/>
      <c r="BL89" s="22"/>
      <c r="BM89" s="22"/>
      <c r="BN89" s="22"/>
      <c r="BO89" s="22"/>
      <c r="BP89" s="22"/>
      <c r="BQ89" s="22"/>
      <c r="BR89" s="22"/>
      <c r="BS89" s="31"/>
    </row>
    <row r="90" ht="14.25" spans="1:71">
      <c r="A90" s="14" t="s">
        <v>154</v>
      </c>
      <c r="B90" s="14">
        <v>1</v>
      </c>
      <c r="C90" s="11"/>
      <c r="D90" s="11"/>
      <c r="E90" s="11"/>
      <c r="F90" s="11"/>
      <c r="G90" s="11"/>
      <c r="H90" s="11"/>
      <c r="I90" s="11"/>
      <c r="J90" s="11"/>
      <c r="K90" s="11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  <c r="AF90" s="22"/>
      <c r="AG90" s="22"/>
      <c r="AH90" s="22"/>
      <c r="AI90" s="22"/>
      <c r="AJ90" s="22"/>
      <c r="AK90" s="22"/>
      <c r="AL90" s="22"/>
      <c r="AM90" s="22"/>
      <c r="AN90" s="22"/>
      <c r="AO90" s="22"/>
      <c r="AP90" s="22"/>
      <c r="AQ90" s="22"/>
      <c r="AR90" s="22"/>
      <c r="AS90" s="22"/>
      <c r="AT90" s="22"/>
      <c r="AU90" s="22"/>
      <c r="AV90" s="22"/>
      <c r="AW90" s="22"/>
      <c r="AX90" s="22"/>
      <c r="AY90" s="22"/>
      <c r="AZ90" s="22"/>
      <c r="BA90" s="22"/>
      <c r="BB90" s="22"/>
      <c r="BC90" s="22"/>
      <c r="BD90" s="22">
        <v>1</v>
      </c>
      <c r="BE90" s="22"/>
      <c r="BF90" s="22"/>
      <c r="BG90" s="22"/>
      <c r="BH90" s="22"/>
      <c r="BI90" s="22"/>
      <c r="BJ90" s="22"/>
      <c r="BK90" s="22"/>
      <c r="BL90" s="22"/>
      <c r="BM90" s="22"/>
      <c r="BN90" s="22"/>
      <c r="BO90" s="22"/>
      <c r="BP90" s="22"/>
      <c r="BQ90" s="22"/>
      <c r="BR90" s="22"/>
      <c r="BS90" s="31" t="s">
        <v>218</v>
      </c>
    </row>
    <row r="91" ht="14.25" spans="1:71">
      <c r="A91" s="14" t="s">
        <v>155</v>
      </c>
      <c r="B91" s="14">
        <v>5</v>
      </c>
      <c r="C91" s="11"/>
      <c r="D91" s="11"/>
      <c r="E91" s="11"/>
      <c r="F91" s="11"/>
      <c r="G91" s="11"/>
      <c r="H91" s="11"/>
      <c r="I91" s="11">
        <v>1</v>
      </c>
      <c r="J91" s="11"/>
      <c r="K91" s="11">
        <v>2</v>
      </c>
      <c r="L91" s="22"/>
      <c r="M91" s="22"/>
      <c r="N91" s="22">
        <v>1</v>
      </c>
      <c r="O91" s="22"/>
      <c r="P91" s="22">
        <v>1</v>
      </c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2"/>
      <c r="AE91" s="22"/>
      <c r="AF91" s="22"/>
      <c r="AG91" s="22"/>
      <c r="AH91" s="22"/>
      <c r="AI91" s="22"/>
      <c r="AJ91" s="22"/>
      <c r="AK91" s="22"/>
      <c r="AL91" s="22"/>
      <c r="AM91" s="22"/>
      <c r="AN91" s="22"/>
      <c r="AO91" s="22"/>
      <c r="AP91" s="22"/>
      <c r="AQ91" s="22"/>
      <c r="AR91" s="22"/>
      <c r="AS91" s="22"/>
      <c r="AT91" s="22"/>
      <c r="AU91" s="22"/>
      <c r="AV91" s="22"/>
      <c r="AW91" s="22"/>
      <c r="AX91" s="22"/>
      <c r="AY91" s="22"/>
      <c r="AZ91" s="22"/>
      <c r="BA91" s="22"/>
      <c r="BB91" s="22"/>
      <c r="BC91" s="22"/>
      <c r="BD91" s="22"/>
      <c r="BE91" s="22"/>
      <c r="BF91" s="22"/>
      <c r="BG91" s="22"/>
      <c r="BH91" s="22"/>
      <c r="BI91" s="22"/>
      <c r="BJ91" s="22"/>
      <c r="BK91" s="22"/>
      <c r="BL91" s="22"/>
      <c r="BM91" s="22"/>
      <c r="BN91" s="22"/>
      <c r="BO91" s="22"/>
      <c r="BP91" s="22"/>
      <c r="BQ91" s="22"/>
      <c r="BR91" s="22"/>
      <c r="BS91" s="31"/>
    </row>
    <row r="92" ht="14.25" spans="1:71">
      <c r="A92" s="14" t="s">
        <v>156</v>
      </c>
      <c r="B92" s="14">
        <v>4</v>
      </c>
      <c r="C92" s="11"/>
      <c r="D92" s="11"/>
      <c r="E92" s="11"/>
      <c r="F92" s="11"/>
      <c r="G92" s="11"/>
      <c r="H92" s="11"/>
      <c r="I92" s="11"/>
      <c r="J92" s="11"/>
      <c r="K92" s="11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2"/>
      <c r="AE92" s="22"/>
      <c r="AF92" s="22"/>
      <c r="AG92" s="22"/>
      <c r="AH92" s="22"/>
      <c r="AI92" s="22"/>
      <c r="AJ92" s="22">
        <v>2</v>
      </c>
      <c r="AK92" s="22"/>
      <c r="AL92" s="22"/>
      <c r="AM92" s="22"/>
      <c r="AN92" s="22"/>
      <c r="AO92" s="22"/>
      <c r="AP92" s="22"/>
      <c r="AQ92" s="22"/>
      <c r="AR92" s="22"/>
      <c r="AS92" s="22"/>
      <c r="AT92" s="22"/>
      <c r="AU92" s="22"/>
      <c r="AV92" s="22"/>
      <c r="AW92" s="22"/>
      <c r="AX92" s="22"/>
      <c r="AY92" s="22"/>
      <c r="AZ92" s="22">
        <v>1</v>
      </c>
      <c r="BA92" s="22"/>
      <c r="BB92" s="22"/>
      <c r="BC92" s="22"/>
      <c r="BD92" s="22"/>
      <c r="BE92" s="22"/>
      <c r="BF92" s="22"/>
      <c r="BG92" s="22"/>
      <c r="BH92" s="22"/>
      <c r="BI92" s="22"/>
      <c r="BJ92" s="22"/>
      <c r="BK92" s="22">
        <v>1</v>
      </c>
      <c r="BL92" s="22"/>
      <c r="BM92" s="22"/>
      <c r="BN92" s="22"/>
      <c r="BO92" s="22"/>
      <c r="BP92" s="22"/>
      <c r="BQ92" s="22"/>
      <c r="BR92" s="22"/>
      <c r="BS92" s="31"/>
    </row>
    <row r="93" ht="14.25" spans="1:71">
      <c r="A93" s="14" t="s">
        <v>157</v>
      </c>
      <c r="B93" s="14">
        <v>3</v>
      </c>
      <c r="C93" s="11"/>
      <c r="D93" s="11"/>
      <c r="E93" s="11">
        <v>1</v>
      </c>
      <c r="F93" s="11"/>
      <c r="G93" s="11"/>
      <c r="H93" s="11"/>
      <c r="I93" s="11"/>
      <c r="J93" s="11"/>
      <c r="K93" s="11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22"/>
      <c r="AG93" s="22"/>
      <c r="AH93" s="22"/>
      <c r="AI93" s="22"/>
      <c r="AJ93" s="22"/>
      <c r="AK93" s="22"/>
      <c r="AL93" s="22"/>
      <c r="AM93" s="22"/>
      <c r="AN93" s="22"/>
      <c r="AO93" s="22"/>
      <c r="AP93" s="22"/>
      <c r="AQ93" s="22"/>
      <c r="AR93" s="22"/>
      <c r="AS93" s="22"/>
      <c r="AT93" s="22"/>
      <c r="AU93" s="22"/>
      <c r="AV93" s="22"/>
      <c r="AW93" s="22"/>
      <c r="AX93" s="22"/>
      <c r="AY93" s="22"/>
      <c r="AZ93" s="22"/>
      <c r="BA93" s="22"/>
      <c r="BB93" s="22"/>
      <c r="BC93" s="22"/>
      <c r="BD93" s="22"/>
      <c r="BE93" s="22"/>
      <c r="BF93" s="22"/>
      <c r="BG93" s="22"/>
      <c r="BH93" s="22"/>
      <c r="BI93" s="22"/>
      <c r="BJ93" s="22">
        <v>1</v>
      </c>
      <c r="BK93" s="22"/>
      <c r="BL93" s="22"/>
      <c r="BM93" s="22">
        <v>1</v>
      </c>
      <c r="BN93" s="22"/>
      <c r="BO93" s="22"/>
      <c r="BP93" s="22"/>
      <c r="BQ93" s="22"/>
      <c r="BR93" s="22"/>
      <c r="BS93" s="31"/>
    </row>
  </sheetData>
  <mergeCells count="23">
    <mergeCell ref="A2:BR2"/>
    <mergeCell ref="D3:E3"/>
    <mergeCell ref="F3:J3"/>
    <mergeCell ref="K3:N3"/>
    <mergeCell ref="O3:Q3"/>
    <mergeCell ref="S3:X3"/>
    <mergeCell ref="Y3:AY3"/>
    <mergeCell ref="AZ3:BB3"/>
    <mergeCell ref="BC3:BG3"/>
    <mergeCell ref="BI3:BN3"/>
    <mergeCell ref="BO3:BR3"/>
    <mergeCell ref="D5:E5"/>
    <mergeCell ref="F5:J5"/>
    <mergeCell ref="K5:N5"/>
    <mergeCell ref="O5:Q5"/>
    <mergeCell ref="S5:X5"/>
    <mergeCell ref="Y5:AY5"/>
    <mergeCell ref="AZ5:BB5"/>
    <mergeCell ref="BC5:BH5"/>
    <mergeCell ref="BI5:BN5"/>
    <mergeCell ref="BO5:BR5"/>
    <mergeCell ref="A5:A6"/>
    <mergeCell ref="BS3:BS4"/>
  </mergeCells>
  <conditionalFormatting sqref="C7:AA93 AB17:AE40 AB48:AO93 AB41:AD47 AE41:AE43 AE45:AE47 AB7:AO16 AP7:BR93 AF17:AO47">
    <cfRule type="cellIs" dxfId="0" priority="1" operator="greaterThan">
      <formula>0</formula>
    </cfRule>
  </conditionalFormatting>
  <pageMargins left="0.554861111111111" right="0.554861111111111" top="1" bottom="1" header="0.5" footer="0.5"/>
  <pageSetup paperSize="9" scale="36" fitToHeight="0" orientation="landscape" horizontalDpi="600"/>
  <headerFooter differentOddEven="1">
    <oddFooter>&amp;R&amp;14—&amp;P—</oddFooter>
    <evenFooter>&amp;L&amp;14—&amp;P—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硕士</vt:lpstr>
      <vt:lpstr>博士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王康昊</dc:creator>
  <cp:lastModifiedBy>gzjyt</cp:lastModifiedBy>
  <dcterms:created xsi:type="dcterms:W3CDTF">2023-05-14T03:15:00Z</dcterms:created>
  <dcterms:modified xsi:type="dcterms:W3CDTF">2025-09-30T03:01:24Z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2052-11.8.2.8621</vt:lpwstr>
  </property>
  <property fmtid="{D5CDD505-2E9C-101B-9397-08002B2CF9AE}" pid="3" name="ICV">
    <vt:lpwstr>28E2029DA12F496F90FDB70E0315533F_13</vt:lpwstr>
  </property>
  <property fmtid="{D5CDD505-2E9C-101B-9397-08002B2CF9AE}" pid="4" name="KSOReadingLayout">
    <vt:bool>true</vt:bool>
  </property>
</Properties>
</file>