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成绩" sheetId="1" r:id="rId1"/>
  </sheets>
  <definedNames>
    <definedName name="_xlnm._FilterDatabase" localSheetId="0" hidden="1">成绩!$A$2:$L$2</definedName>
    <definedName name="_xlnm.Print_Titles" localSheetId="0">成绩!$2:$2</definedName>
  </definedNames>
  <calcPr calcId="144525"/>
</workbook>
</file>

<file path=xl/sharedStrings.xml><?xml version="1.0" encoding="utf-8"?>
<sst xmlns="http://schemas.openxmlformats.org/spreadsheetml/2006/main" count="55" uniqueCount="35">
  <si>
    <t>贵阳市2025年卫生健康系统公开招聘大学生乡村医生事业编制人员面试成绩、总成绩及进入体检环节人员名单</t>
  </si>
  <si>
    <t>序号</t>
  </si>
  <si>
    <t>考号</t>
  </si>
  <si>
    <t>报考单位</t>
  </si>
  <si>
    <t>报考职位</t>
  </si>
  <si>
    <t>笔试成绩</t>
  </si>
  <si>
    <t>笔试成绩百分制</t>
  </si>
  <si>
    <r>
      <rPr>
        <sz val="11"/>
        <color rgb="FF000000"/>
        <rFont val="宋体"/>
        <charset val="134"/>
      </rPr>
      <t>笔试成绩占6</t>
    </r>
    <r>
      <rPr>
        <sz val="11"/>
        <color rgb="FF000000"/>
        <rFont val="宋体"/>
        <charset val="134"/>
      </rPr>
      <t>0%</t>
    </r>
  </si>
  <si>
    <t>面试成绩</t>
  </si>
  <si>
    <t>面试成绩占40%</t>
  </si>
  <si>
    <t>总成绩</t>
  </si>
  <si>
    <t>排名</t>
  </si>
  <si>
    <t>备注</t>
  </si>
  <si>
    <t>9200100100427</t>
  </si>
  <si>
    <t>贵阳市白云区麦架镇中心卫生院</t>
  </si>
  <si>
    <t>贵阳市白云区麦架镇青山村卫生室</t>
  </si>
  <si>
    <t>进入体检环节</t>
  </si>
  <si>
    <t>9200100100508</t>
  </si>
  <si>
    <t>9200100100401</t>
  </si>
  <si>
    <t>9200100100206</t>
  </si>
  <si>
    <t>贵阳市花溪区高坡乡卫生院</t>
  </si>
  <si>
    <t>花溪区高坡乡龙云村卫生室</t>
  </si>
  <si>
    <t>9200100100124</t>
  </si>
  <si>
    <t>9200100100406</t>
  </si>
  <si>
    <t>9200100100428</t>
  </si>
  <si>
    <t>贵阳市乌当区百宜卫生院</t>
  </si>
  <si>
    <t>贵阳市乌当区百宜镇沙坝村卫生室</t>
  </si>
  <si>
    <t>9200100100402</t>
  </si>
  <si>
    <t>9200100100109</t>
  </si>
  <si>
    <t>9200100100303</t>
  </si>
  <si>
    <t>修文县六广镇中心卫生院</t>
  </si>
  <si>
    <t>修文县六广镇广田村卫生室</t>
  </si>
  <si>
    <t>9200100100223</t>
  </si>
  <si>
    <t>缺考</t>
  </si>
  <si>
    <t>9200100100128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</si>
</sst>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name val="宋体"/>
      <charset val="134"/>
    </font>
    <font>
      <sz val="11"/>
      <color rgb="FF000000"/>
      <name val="宋体"/>
      <charset val="134"/>
    </font>
    <font>
      <sz val="22"/>
      <color rgb="FF000000"/>
      <name val="方正小标宋简体"/>
      <charset val="134"/>
    </font>
    <font>
      <sz val="14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19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3" fillId="31" borderId="7" applyNumberFormat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9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31" fontId="3" fillId="0" borderId="0" xfId="0" applyNumberFormat="1" applyFont="1" applyFill="1" applyAlignment="1">
      <alignment horizontal="right" vertical="center" wrapText="1"/>
    </xf>
    <xf numFmtId="0" fontId="3" fillId="0" borderId="0" xfId="0" applyNumberFormat="1" applyFont="1" applyFill="1" applyAlignment="1">
      <alignment horizontal="righ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 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showGridLines="0" tabSelected="1" workbookViewId="0">
      <selection activeCell="F8" sqref="F8"/>
    </sheetView>
  </sheetViews>
  <sheetFormatPr defaultColWidth="8.875" defaultRowHeight="14.25"/>
  <cols>
    <col min="1" max="1" width="6" style="2" customWidth="1"/>
    <col min="2" max="2" width="15.5" style="2" customWidth="1"/>
    <col min="3" max="3" width="28.25" style="2" customWidth="1"/>
    <col min="4" max="4" width="31.25" style="2" customWidth="1"/>
    <col min="5" max="5" width="13.875" style="1" customWidth="1"/>
    <col min="6" max="6" width="14.75" style="1" customWidth="1"/>
    <col min="7" max="11" width="13.875" style="1" customWidth="1"/>
    <col min="12" max="12" width="15.25" style="2" customWidth="1"/>
    <col min="13" max="16384" width="8.875" style="1"/>
  </cols>
  <sheetData>
    <row r="1" s="1" customFormat="1" ht="63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2" customFormat="1" ht="27.9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1" customFormat="1" ht="35.1" customHeight="1" spans="1:12">
      <c r="A3" s="4">
        <v>1</v>
      </c>
      <c r="B3" s="4" t="s">
        <v>13</v>
      </c>
      <c r="C3" s="4" t="s">
        <v>14</v>
      </c>
      <c r="D3" s="4" t="s">
        <v>15</v>
      </c>
      <c r="E3" s="4">
        <v>117.38</v>
      </c>
      <c r="F3" s="4">
        <f t="shared" ref="F3:F14" si="0">ROUND(E3/1.5,2)</f>
        <v>78.25</v>
      </c>
      <c r="G3" s="4">
        <f t="shared" ref="G3:G14" si="1">ROUND(F3*60%,2)</f>
        <v>46.95</v>
      </c>
      <c r="H3" s="4">
        <v>86.4</v>
      </c>
      <c r="I3" s="4">
        <f t="shared" ref="I3:I14" si="2">ROUND(H3*40%,2)</f>
        <v>34.56</v>
      </c>
      <c r="J3" s="4">
        <f t="shared" ref="J3:J14" si="3">ROUND(G3+I3,2)</f>
        <v>81.51</v>
      </c>
      <c r="K3" s="4">
        <v>1</v>
      </c>
      <c r="L3" s="4" t="s">
        <v>16</v>
      </c>
    </row>
    <row r="4" s="1" customFormat="1" ht="35.1" customHeight="1" spans="1:12">
      <c r="A4" s="4">
        <v>2</v>
      </c>
      <c r="B4" s="4" t="s">
        <v>17</v>
      </c>
      <c r="C4" s="4" t="s">
        <v>14</v>
      </c>
      <c r="D4" s="4" t="s">
        <v>15</v>
      </c>
      <c r="E4" s="4">
        <v>117.24</v>
      </c>
      <c r="F4" s="4">
        <f t="shared" si="0"/>
        <v>78.16</v>
      </c>
      <c r="G4" s="4">
        <f t="shared" si="1"/>
        <v>46.9</v>
      </c>
      <c r="H4" s="4">
        <v>74</v>
      </c>
      <c r="I4" s="4">
        <f t="shared" si="2"/>
        <v>29.6</v>
      </c>
      <c r="J4" s="4">
        <f t="shared" si="3"/>
        <v>76.5</v>
      </c>
      <c r="K4" s="4">
        <v>2</v>
      </c>
      <c r="L4" s="4"/>
    </row>
    <row r="5" s="1" customFormat="1" ht="35.1" customHeight="1" spans="1:12">
      <c r="A5" s="4">
        <v>3</v>
      </c>
      <c r="B5" s="4" t="s">
        <v>18</v>
      </c>
      <c r="C5" s="4" t="s">
        <v>14</v>
      </c>
      <c r="D5" s="4" t="s">
        <v>15</v>
      </c>
      <c r="E5" s="4">
        <v>110.92</v>
      </c>
      <c r="F5" s="4">
        <f t="shared" si="0"/>
        <v>73.95</v>
      </c>
      <c r="G5" s="4">
        <f t="shared" si="1"/>
        <v>44.37</v>
      </c>
      <c r="H5" s="4">
        <v>74.4</v>
      </c>
      <c r="I5" s="4">
        <f t="shared" si="2"/>
        <v>29.76</v>
      </c>
      <c r="J5" s="4">
        <f t="shared" si="3"/>
        <v>74.13</v>
      </c>
      <c r="K5" s="4">
        <v>3</v>
      </c>
      <c r="L5" s="4"/>
    </row>
    <row r="6" s="1" customFormat="1" ht="35.1" customHeight="1" spans="1:12">
      <c r="A6" s="4">
        <v>4</v>
      </c>
      <c r="B6" s="4" t="s">
        <v>19</v>
      </c>
      <c r="C6" s="4" t="s">
        <v>20</v>
      </c>
      <c r="D6" s="4" t="s">
        <v>21</v>
      </c>
      <c r="E6" s="4">
        <v>112.32</v>
      </c>
      <c r="F6" s="4">
        <f t="shared" si="0"/>
        <v>74.88</v>
      </c>
      <c r="G6" s="4">
        <f t="shared" si="1"/>
        <v>44.93</v>
      </c>
      <c r="H6" s="4">
        <v>82.2</v>
      </c>
      <c r="I6" s="4">
        <f t="shared" si="2"/>
        <v>32.88</v>
      </c>
      <c r="J6" s="4">
        <f t="shared" si="3"/>
        <v>77.81</v>
      </c>
      <c r="K6" s="4">
        <v>1</v>
      </c>
      <c r="L6" s="4" t="s">
        <v>16</v>
      </c>
    </row>
    <row r="7" s="1" customFormat="1" ht="35.1" customHeight="1" spans="1:12">
      <c r="A7" s="4">
        <v>5</v>
      </c>
      <c r="B7" s="4" t="s">
        <v>22</v>
      </c>
      <c r="C7" s="4" t="s">
        <v>20</v>
      </c>
      <c r="D7" s="4" t="s">
        <v>21</v>
      </c>
      <c r="E7" s="4">
        <v>111.27</v>
      </c>
      <c r="F7" s="4">
        <f t="shared" si="0"/>
        <v>74.18</v>
      </c>
      <c r="G7" s="4">
        <f t="shared" si="1"/>
        <v>44.51</v>
      </c>
      <c r="H7" s="4">
        <v>73.4</v>
      </c>
      <c r="I7" s="4">
        <f t="shared" si="2"/>
        <v>29.36</v>
      </c>
      <c r="J7" s="4">
        <f t="shared" si="3"/>
        <v>73.87</v>
      </c>
      <c r="K7" s="4">
        <v>2</v>
      </c>
      <c r="L7" s="4"/>
    </row>
    <row r="8" s="1" customFormat="1" ht="35.1" customHeight="1" spans="1:12">
      <c r="A8" s="4">
        <v>6</v>
      </c>
      <c r="B8" s="4" t="s">
        <v>23</v>
      </c>
      <c r="C8" s="4" t="s">
        <v>20</v>
      </c>
      <c r="D8" s="4" t="s">
        <v>21</v>
      </c>
      <c r="E8" s="4">
        <v>102.58</v>
      </c>
      <c r="F8" s="4">
        <f t="shared" si="0"/>
        <v>68.39</v>
      </c>
      <c r="G8" s="4">
        <f t="shared" si="1"/>
        <v>41.03</v>
      </c>
      <c r="H8" s="4">
        <v>76</v>
      </c>
      <c r="I8" s="4">
        <f t="shared" si="2"/>
        <v>30.4</v>
      </c>
      <c r="J8" s="4">
        <f t="shared" si="3"/>
        <v>71.43</v>
      </c>
      <c r="K8" s="4">
        <v>3</v>
      </c>
      <c r="L8" s="4"/>
    </row>
    <row r="9" s="1" customFormat="1" ht="35.1" customHeight="1" spans="1:12">
      <c r="A9" s="4">
        <v>7</v>
      </c>
      <c r="B9" s="4" t="s">
        <v>24</v>
      </c>
      <c r="C9" s="4" t="s">
        <v>25</v>
      </c>
      <c r="D9" s="4" t="s">
        <v>26</v>
      </c>
      <c r="E9" s="4">
        <v>111.11</v>
      </c>
      <c r="F9" s="4">
        <f t="shared" si="0"/>
        <v>74.07</v>
      </c>
      <c r="G9" s="4">
        <f t="shared" si="1"/>
        <v>44.44</v>
      </c>
      <c r="H9" s="4">
        <v>79.8</v>
      </c>
      <c r="I9" s="4">
        <f t="shared" si="2"/>
        <v>31.92</v>
      </c>
      <c r="J9" s="4">
        <f t="shared" si="3"/>
        <v>76.36</v>
      </c>
      <c r="K9" s="4">
        <v>1</v>
      </c>
      <c r="L9" s="4" t="s">
        <v>16</v>
      </c>
    </row>
    <row r="10" s="1" customFormat="1" ht="35.1" customHeight="1" spans="1:12">
      <c r="A10" s="4">
        <v>8</v>
      </c>
      <c r="B10" s="4" t="s">
        <v>27</v>
      </c>
      <c r="C10" s="4" t="s">
        <v>25</v>
      </c>
      <c r="D10" s="4" t="s">
        <v>26</v>
      </c>
      <c r="E10" s="4">
        <v>112.61</v>
      </c>
      <c r="F10" s="4">
        <f t="shared" si="0"/>
        <v>75.07</v>
      </c>
      <c r="G10" s="4">
        <f t="shared" si="1"/>
        <v>45.04</v>
      </c>
      <c r="H10" s="4">
        <v>75.8</v>
      </c>
      <c r="I10" s="4">
        <f t="shared" si="2"/>
        <v>30.32</v>
      </c>
      <c r="J10" s="4">
        <f t="shared" si="3"/>
        <v>75.36</v>
      </c>
      <c r="K10" s="4">
        <v>2</v>
      </c>
      <c r="L10" s="4"/>
    </row>
    <row r="11" s="1" customFormat="1" ht="35.1" customHeight="1" spans="1:12">
      <c r="A11" s="4">
        <v>9</v>
      </c>
      <c r="B11" s="4" t="s">
        <v>28</v>
      </c>
      <c r="C11" s="4" t="s">
        <v>25</v>
      </c>
      <c r="D11" s="4" t="s">
        <v>26</v>
      </c>
      <c r="E11" s="4">
        <v>109</v>
      </c>
      <c r="F11" s="4">
        <f t="shared" si="0"/>
        <v>72.67</v>
      </c>
      <c r="G11" s="4">
        <f t="shared" si="1"/>
        <v>43.6</v>
      </c>
      <c r="H11" s="4">
        <v>75.6</v>
      </c>
      <c r="I11" s="4">
        <f t="shared" si="2"/>
        <v>30.24</v>
      </c>
      <c r="J11" s="4">
        <f t="shared" si="3"/>
        <v>73.84</v>
      </c>
      <c r="K11" s="4">
        <v>3</v>
      </c>
      <c r="L11" s="4"/>
    </row>
    <row r="12" s="1" customFormat="1" ht="35.1" customHeight="1" spans="1:12">
      <c r="A12" s="4">
        <v>10</v>
      </c>
      <c r="B12" s="4" t="s">
        <v>29</v>
      </c>
      <c r="C12" s="4" t="s">
        <v>30</v>
      </c>
      <c r="D12" s="4" t="s">
        <v>31</v>
      </c>
      <c r="E12" s="4">
        <v>105.14</v>
      </c>
      <c r="F12" s="4">
        <f t="shared" si="0"/>
        <v>70.09</v>
      </c>
      <c r="G12" s="4">
        <f t="shared" si="1"/>
        <v>42.05</v>
      </c>
      <c r="H12" s="4">
        <v>74.2</v>
      </c>
      <c r="I12" s="4">
        <f t="shared" si="2"/>
        <v>29.68</v>
      </c>
      <c r="J12" s="4">
        <f t="shared" si="3"/>
        <v>71.73</v>
      </c>
      <c r="K12" s="4">
        <v>1</v>
      </c>
      <c r="L12" s="4" t="s">
        <v>16</v>
      </c>
    </row>
    <row r="13" s="1" customFormat="1" ht="35.1" customHeight="1" spans="1:12">
      <c r="A13" s="4">
        <v>11</v>
      </c>
      <c r="B13" s="4" t="s">
        <v>32</v>
      </c>
      <c r="C13" s="4" t="s">
        <v>30</v>
      </c>
      <c r="D13" s="4" t="s">
        <v>31</v>
      </c>
      <c r="E13" s="4">
        <v>94.06</v>
      </c>
      <c r="F13" s="4">
        <f t="shared" si="0"/>
        <v>62.71</v>
      </c>
      <c r="G13" s="4">
        <f t="shared" si="1"/>
        <v>37.63</v>
      </c>
      <c r="H13" s="4">
        <v>0</v>
      </c>
      <c r="I13" s="4">
        <f t="shared" si="2"/>
        <v>0</v>
      </c>
      <c r="J13" s="4">
        <f t="shared" si="3"/>
        <v>37.63</v>
      </c>
      <c r="K13" s="4"/>
      <c r="L13" s="4" t="s">
        <v>33</v>
      </c>
    </row>
    <row r="14" s="1" customFormat="1" ht="35.1" customHeight="1" spans="1:12">
      <c r="A14" s="4">
        <v>12</v>
      </c>
      <c r="B14" s="4" t="s">
        <v>34</v>
      </c>
      <c r="C14" s="4" t="s">
        <v>30</v>
      </c>
      <c r="D14" s="4" t="s">
        <v>31</v>
      </c>
      <c r="E14" s="4">
        <v>92.61</v>
      </c>
      <c r="F14" s="4">
        <f t="shared" si="0"/>
        <v>61.74</v>
      </c>
      <c r="G14" s="4">
        <f t="shared" si="1"/>
        <v>37.04</v>
      </c>
      <c r="H14" s="4">
        <v>0</v>
      </c>
      <c r="I14" s="4">
        <f t="shared" si="2"/>
        <v>0</v>
      </c>
      <c r="J14" s="4">
        <f t="shared" si="3"/>
        <v>37.04</v>
      </c>
      <c r="K14" s="4"/>
      <c r="L14" s="4" t="s">
        <v>33</v>
      </c>
    </row>
    <row r="16" ht="18" spans="1:12">
      <c r="A16" s="5"/>
      <c r="B16" s="5"/>
      <c r="C16" s="6"/>
      <c r="D16" s="6"/>
      <c r="E16" s="7"/>
      <c r="F16" s="7"/>
      <c r="G16" s="7"/>
      <c r="H16" s="7"/>
      <c r="I16" s="7"/>
      <c r="J16" s="7"/>
      <c r="K16" s="7"/>
      <c r="L16" s="8"/>
    </row>
    <row r="17" ht="18" spans="1:12">
      <c r="A17" s="5"/>
      <c r="B17" s="5"/>
      <c r="C17" s="6"/>
      <c r="D17" s="6"/>
      <c r="E17" s="8"/>
      <c r="F17" s="8"/>
      <c r="G17" s="8"/>
      <c r="H17" s="8"/>
      <c r="I17" s="8"/>
      <c r="J17" s="8"/>
      <c r="K17" s="8"/>
      <c r="L17" s="8"/>
    </row>
  </sheetData>
  <sortState ref="A3:N14">
    <sortCondition ref="C3:C14"/>
    <sortCondition ref="D3:D14"/>
    <sortCondition ref="J3:J14" descending="1"/>
  </sortState>
  <mergeCells count="3">
    <mergeCell ref="A1:L1"/>
    <mergeCell ref="A16:B17"/>
    <mergeCell ref="E16:L17"/>
  </mergeCells>
  <conditionalFormatting sqref="B3:B5">
    <cfRule type="duplicateValues" dxfId="0" priority="1"/>
  </conditionalFormatting>
  <conditionalFormatting sqref="B6:B8">
    <cfRule type="duplicateValues" dxfId="0" priority="4"/>
  </conditionalFormatting>
  <conditionalFormatting sqref="B9:B11">
    <cfRule type="duplicateValues" dxfId="0" priority="8"/>
  </conditionalFormatting>
  <conditionalFormatting sqref="B12:B14">
    <cfRule type="duplicateValues" dxfId="0" priority="6"/>
  </conditionalFormatting>
  <printOptions horizontalCentered="1"/>
  <pageMargins left="0.389583333333333" right="0.389583333333333" top="0.984027777777778" bottom="0.389583333333333" header="0.118055555555556" footer="0.118055555555556"/>
  <pageSetup paperSize="9" scale="67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Simpleton</cp:lastModifiedBy>
  <dcterms:created xsi:type="dcterms:W3CDTF">2024-10-14T05:00:00Z</dcterms:created>
  <dcterms:modified xsi:type="dcterms:W3CDTF">2025-11-03T16:42:33Z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F7722C7488D287A5495808692974EAA0</vt:lpwstr>
  </property>
  <property fmtid="{D5CDD505-2E9C-101B-9397-08002B2CF9AE}" pid="3" name="KSOProductBuildVer">
    <vt:lpwstr>2052-11.8.2.1132</vt:lpwstr>
  </property>
</Properties>
</file>