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-公开招聘职位表" sheetId="1" r:id="rId1"/>
  </sheets>
  <definedNames>
    <definedName name="_xlnm._FilterDatabase" localSheetId="0" hidden="1">'附件1-公开招聘职位表'!$A$3:$K$29</definedName>
    <definedName name="_xlnm.Print_Area" localSheetId="0">'附件1-公开招聘职位表'!$A$1:$K$29</definedName>
    <definedName name="_xlnm.Print_Titles" localSheetId="0">'附件1-公开招聘职位表'!$3:$3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<sst xmlns="http://schemas.openxmlformats.org/spreadsheetml/2006/main" count="167" uniqueCount="99">
  <si>
    <t>附件1</t>
  </si>
  <si>
    <t>湖南智谷投资发展集团有限公司2026年公开招聘职位表</t>
  </si>
  <si>
    <t>序号</t>
  </si>
  <si>
    <t>中心/子公司</t>
  </si>
  <si>
    <t>需求岗位</t>
  </si>
  <si>
    <t>招聘形式</t>
  </si>
  <si>
    <t>需求
数量</t>
  </si>
  <si>
    <t>岗位职责</t>
  </si>
  <si>
    <t>年龄要求</t>
  </si>
  <si>
    <t>学历要求</t>
  </si>
  <si>
    <t>专业要求</t>
  </si>
  <si>
    <t>其他任职要求</t>
  </si>
  <si>
    <t>年薪范围
（万元）</t>
  </si>
  <si>
    <t>集团总部</t>
  </si>
  <si>
    <t>财务总监</t>
  </si>
  <si>
    <t>猎聘</t>
  </si>
  <si>
    <t>1.负责统筹集团财会相关制度建设工作，包含预算、财务、资金、融资、成控等制度，督促各项制度的实施、执行与修订；
2.负责统筹集团核算体系以及预决算工作，强化资金结算机制、预算执行分析、预警、调整机制，确保财务信息准确、高效；
3.负责统筹集团税务筹划和管理，降低税务风险，合理规划资金收支、保障资金安全，提高资金使用效益；
4.负责统筹财务信息化建设，提升财务处理效率和数据整合能力，为管理决策提供实时数据支持，分析各大业务板块、重点项目盈利能力、现金流情况，为集团产业布局和投资决策提供依据；
5.负责统筹集团融资、债务管理相关工作，提高信用评级，优化债务结构等。</t>
  </si>
  <si>
    <t>45周岁及以下</t>
  </si>
  <si>
    <t>全日制本科及以上</t>
  </si>
  <si>
    <t>财政、经济、贸易类，会计学，财务管理，审计学</t>
  </si>
  <si>
    <t>1.10年及以上财会工作经验，其中5年及以上同职级岗位工作经验（管理团队10人及以上）、5年及以上国央企或大型企业财务管理工作经验；
2.持有注册会计师证书；
3.熟知中大型企业的运作模式、财会、税务、融资等相关业务；
4.熟知国家财政、税务、审计等经济法规与政策；
5.具有丰富的财务管理、资金筹划、融资及资本运作经验，精通企业财务制度和流程；
6.具备较强的职业素养、从业经验，较强的沟通、协调能力、抗压能力。</t>
  </si>
  <si>
    <t>面议</t>
  </si>
  <si>
    <t>绩效管理</t>
  </si>
  <si>
    <t>公开招考</t>
  </si>
  <si>
    <t>1.负责制定及完善集团绩效考核制度，组织实施绩效考核工作；
2.负责对接集团年度绩效考核目标，并牵头制定对各职能中心、子公司的年度绩效考核目标，编制目标责任书；
3.负责组织制定企业负责人（集团领导班子及子公司经理层）年度、任期目标责任书，配合上级实施考核工作，落实绩效结果的运用；
4.负责子公司经理层任期制和契约化工作，并组织实施相关考核工作，提出考核建议；
5.负责制定及完善集团激励体系，指导兑现激励薪酬；
6.拟定及修订集团评优评先工作方案，组织开展评优评先工作；
7.指导、监督子公司绩效管理工作；
8.完成上级交办的其他工作。</t>
  </si>
  <si>
    <t>35周岁及以下</t>
  </si>
  <si>
    <t>专业不限</t>
  </si>
  <si>
    <t>1.5年及以上国有企业或大中型企业计划运营、指标考核相关工作经验；
2.有省级以上园区工作经验者优先，有平台项目管理、战略落地相关经验者优先；
3.熟悉企业运作管理流程，善于进行目标分解、数据分析与判断，能熟练操作办公软件；
4.有较强的组织协调、沟通表达及抗压能力，团队意识强。</t>
  </si>
  <si>
    <t>15-16</t>
  </si>
  <si>
    <t>成本管理</t>
  </si>
  <si>
    <t>1.负责企业投资建设项目全周期成本管理，包含投资测算、目标成本、动态成本、合约规划、各专业交圈、预结算管理、供方管理等；
2.参与公司的片区开发、拓地成本测算、限额设计及标准化建设；
3.针对房建及装饰工程提供专业意见，对施工过程中经济技术签证、设计变更、施工变更方案提供专业意见，参与工程项目主要材料、设备的询价，审核进度款等；
4.完善企业成本管理制度及标准化模板，对标竞品各项成本数据，组织建立成本数据库；
5.完成领导交办的其他工作。</t>
  </si>
  <si>
    <t>土建类/工程管理/工程造价</t>
  </si>
  <si>
    <t>1.有top10地产及国央企8年及以上房建方向成本管理工作经验，且近三年工作间断不超过一年；不少于两个完整项目（不低于20亿元）操盘经历，有大型房企标准化成本体系搭建经验、湖南本土标杆项目成本管理经验或片区开发经验者优先；
2.工作积极主动、认真负责，具备较强的成本分析、造价管控能力、沟通协调能力以及良好的团队合作精神和职业操守；
3.持有国家一级造价工程师证（土建专业）；
4.特别优秀者年龄可适当放宽至40周岁。</t>
  </si>
  <si>
    <t>法务管理</t>
  </si>
  <si>
    <t>1.负责统筹集团公司法务与合规管理工作及相关制度建设工作；
2.负责统筹集团公司经营活动的合法性、合规性审核，为集团公司经营管理活动提供法律服务与支持；
3.负责合同审核与管理，修订完善合同标准范本，参与重大合同拟制、审核与履行监管；
4.负责法律纠纷及案件管理，参与拟制公司各类法律文件文书，代理公司诉讼、仲裁案件等；
5.负责法律服务单位管理，定期组织开展公司法律或合规培训；
6.完成上级交办的其他工作。</t>
  </si>
  <si>
    <t>40周岁及以下</t>
  </si>
  <si>
    <t>法学类</t>
  </si>
  <si>
    <t>1.5年及以上法务工作经验，其中3年及以上投资金融机构、中大型国企、律师事务所、会计师事务所等机构法务管理或风控合规工作经验，有法律事务统筹管理工作经验优先；
2.持有法律职业资格证A证；
3.熟悉国家法律法规、风控管理、经济法相关专业知识，熟悉地方平台型国企管理流程，具备较强的团队意识、学习与沟通协调能力；
4.中共党员优先，经济法学专业者优先，具有法律复合工作背景者优先。</t>
  </si>
  <si>
    <t>合计</t>
  </si>
  <si>
    <t>开发公司</t>
  </si>
  <si>
    <t>副总经理</t>
  </si>
  <si>
    <t>分管片区开发、产业项目部、工程设计部：
1.统筹公司片区开发、产业项目部和工程设计部整体工作；
2.统筹片区开发整体策略，根据城市总体规划与区域产业定位，主导制定片区开发的总体愿景、目标、发展阶段、实施路径、投融资方案和分期开发计划，并监督执行。
3.统筹公司技术标准与方案，建立和完善设计管理体系以及相关制度、流程和工作标准。
4.统筹公司所辖项目设计质量、进度与安全：监督设计全过程，确保成果质量，并协调解决设计与报规、施工的衔接问题。
5.统筹公司工程建设管理体系建立，对各项目的质量、进度、安全、成本等进行全面管控，参加并审核项目验收；
6.推动公司设计创新与成本优化：在保证品质前提下，决策采用新技术、新材料，推动设计阶段的成本优化。
7.统筹公司产业项目落地：牵头对接并决策关键产业项目的对接、谈判、协议与落地服务和全过程项目管控。</t>
  </si>
  <si>
    <t>土木工程、建筑工程等相关专业</t>
  </si>
  <si>
    <t>1.10年及以上片区开发管理或工程管理相关工作经验，其中5年及以上中高层管理经验；
2.具有产业及片区开发项目操盘经验；
3.熟悉工程项目现场管理、设计管理等专业知识；
4.具有较强的沟通能力、执行能力以及统筹协调能力，有较强的责任心和团队意识；
5.高级职称或一级建造师、造价工程师职业资格证书持有者优先；
6.优秀者可适当放宽条件。</t>
  </si>
  <si>
    <t>工程设计部部长</t>
  </si>
  <si>
    <t>1.全面主持部门工作；
2.根据年度经营建设目标，统筹项目立项、规划设计、工程管理和安全生产计划，并组织实施；
3.协调相关岗位和资源，统筹投资项目研究确定项目整体规划布局、产品设计等前期策划；
4.全面指导督办项目报建、设计与变更及设计质量、进度和现场服务；
5.全面指导督办项目施工管理，包括进度、质量、成本、安全等，兼管重大项目的工程管理；
6.统筹建立完善可复制的工程、设计方面的标准化管理体系；
7.统筹组织处理公司重大工程质量、安全事故。</t>
  </si>
  <si>
    <t>本科及以上</t>
  </si>
  <si>
    <t>土木工程、工程管理等相关专业</t>
  </si>
  <si>
    <t>1.10年及以上项目管理相关工作经验，其中3年及以上同岗位工作经验；
2.中级及以上职称优先；
3.具有较强的沟通能力、执行能力以及统筹协调能力，有较强的责任心和团队意识；
4.具有大型房地产公司（TOP10）平台工程管理部门负责人经验者优先。</t>
  </si>
  <si>
    <t>运营（招商）公司</t>
  </si>
  <si>
    <t>副总经理
（招商方向）</t>
  </si>
  <si>
    <t>1.围绕公司年度经营目标，协助总经理制定并动态优化产业招商核心策略、年度招商计划及宣传推广方案；
2.搭建政府、协会、企业、科研院所等多元招商渠道矩阵，建立长效合作机制及产业资源库；
3.统筹重点产业招商项目全流程洽谈、签约及落地推进，协调解决项目关键卡点问题；
4.组织管理与团队建设：搭建市场化招商管理体系，薪酬激励体系，负责部门人员管理、专业培训及团队凝聚力建设；
5.提供行业趋势、资源配置等方面的专业建议，参与公司重要经营决策。</t>
  </si>
  <si>
    <t>硕士研究生及以上</t>
  </si>
  <si>
    <t>经济和管理学大类</t>
  </si>
  <si>
    <t>1.8年及以上招商或营销工作经验，其中3年及以上产业园区招商运营同职级管理岗位经验，有省市级重点产业园区操盘经验的优先；
2.精通产业趋势研判，能深度分析生物医药、新能源、人工智能等新兴产业的发展趋势、产业链布局、龙头企业动态，精准识别优质招商项目，且具备成熟的政企、商协会及高校科研院所合作资源；
3.具备优秀的商务谈判及项目拓展能力、资源整合能力，拥有丰富的市场渠道信息；
4.拥有较强的团队管理与组织建设能力，抗压能力强，能适应高强度工作，具备良好的行业视野与发展格局。</t>
  </si>
  <si>
    <t>面议（底薪+提成）</t>
  </si>
  <si>
    <t>电力工程师</t>
  </si>
  <si>
    <t>1.负责新能源项目的前期规划、方案编制和项目实施，开展电气集约化成本测算，提出系统优化改进方案；
2.对公司新建和既有工程的给排水、暖通、电梯、消防系统安装的进度、质量、安全、文明施工及成本实施有效管控；
3.负责公司实施项目的电气专业技术交底，协调解决现场电气设计问题，配合开展相关采购工作；
4.负责制定并实施运营资产提质改造计划，持续优化资产使用效能与服务品质；
5.负责公司运营资产的日常维护维修管理，建立报检报修响应机制，确保设施设备正常运行。</t>
  </si>
  <si>
    <t>工学大类</t>
  </si>
  <si>
    <r>
      <rPr>
        <sz val="10"/>
        <rFont val="宋体"/>
        <charset val="134"/>
      </rPr>
      <t>1.3年及以上工程管理或新能源行业电力相关从业经验，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具备微电网项目全流程参与经验；
2.熟悉给排水、暖通、电梯、消防相关设计规范及施工标准，具备较强施工组织协调能力，通晓相关国家法律法规；
3.对微电网行业发展趋势敏感度高，具备良好逻辑思维能力及较强的语言表达、沟通协调能力；
4.具备优秀团队协作精神，持有注册电气工程师证书者优先考虑。</t>
    </r>
  </si>
  <si>
    <t>12-18</t>
  </si>
  <si>
    <t>物业公司</t>
  </si>
  <si>
    <t>1.协助总经理制定公司发展战略、年度经营目标与计划，并组织分解落实，监督各项目经营指标与营收回款完成情况；
2.负责统筹搭建物业服务品质标准化体系，质量管理体系与安全生产管理制度，监督服务品质提升，监督各物业项目推动公司规章制度、服务标准与流程的贯彻执行；
3.统筹设施设备管理、节能降耗技术标准及维保计划，监督设备运行与大中修计划实施，审核重大工程方案与预算，推动技术革新与智能化应用。
4.负责组织财务预算编制，监督预算执行与重要支出审核，管控招采合规性，防范财务与成本风险；
5.统筹协调重大突发事件与客诉的应急处置及闭环管理。</t>
  </si>
  <si>
    <t>1.5年及以上大型物业产业园、写字楼运营相关经验，其中3年及以上同职级管理岗位经验；具备2-3个20万方体量产业项目物业全流程操盘管理经验，具备运营管理、品质管控、综合设施管理能力和项目交付接管经验；        
2.精通物业公司业务流程与管理标准，具备出色的经营策划、成本控制和风险管控能力，熟悉湖南物业行业政策法规及市场行情，严守合规底线；
3.具备优秀的跨部门协调、客户沟通与资源整合能力，形象亲和，能有效维护客户关系与协作网络；
4.拥有较强的团队管理与组织建设能力，能带领团队提升综合绩效，构建人才梯队，能适应高强度工作，具备良好的行业视野与发展格局。</t>
  </si>
  <si>
    <t>产投公司</t>
  </si>
  <si>
    <t>1.牵头公司战略规划和投资管理相关制度的编制；
2.聚焦重点投资领域，跟踪行业政策及产业链动态，分析市场空间与竞争格局，研判、识别、拓展符合公司战略的高潜力投资标的；
3.协调内外部资源，支持战略投资决策，参与制定收并购策略与方案；
4.负责项目的具体实施，开展项目筛选、尽职调查与分析估值，参与投资谈判与协议拟定，推动项目通过内部决策并完成交割；
5.负责投后管理，定期评估经营风险，对公司现有股权持有、转让、退出等提出具体意见。</t>
  </si>
  <si>
    <t>经济和管理学大类、工学大类</t>
  </si>
  <si>
    <t>1.10年及以上产业研究、产业投资、创新创业投资、基金管理等领域工作经验，其中5年及以上知名企业核心岗位负责人经验；
2.熟悉私募股权投资基金运作全流程，参与过二级市场定增业务，具备完整项目投资经历且至少主导或作为核心成员参与3个成功投资案例；
3.持有CPA、CFA或相关专业高级技术职称；
4.具备自主挖掘项目并开展投资的能力以及项目投后管理经验，具备产业实投、创新业务等资源渠道；
5.具备较强的沟通谈判能力、逻辑及战略思维、团队管理能力以及能动性，能够解决复杂专业问题；
6.第一学历须为全日制本科，985/211院校毕业者优先，具备复合专业背景者优先，具有国企、上市公司工作经验者优先，具有企业项目投融资管理经验者优先，具有产业招商运营相关工作经验者优先；
7.条件特别优秀者年龄可适当放宽至43周岁。</t>
  </si>
  <si>
    <t>投资管理A</t>
  </si>
  <si>
    <t>1.负责公司股权投资项目资本运作、对外合作的论证、商洽、组织、协调等各项工作，维护券商及各大金融机构战略合作关系；
2.负责投资项目前期行业研究、可行性分析、财务预测、风险预判等尽职调查、投资评估，为投资项目决策提供决策分析支持；
3.负责股权项目筹建、报批等相关前期工作；
4.负责制定投资相关的管理制度；
5.熟练完成投资项目价值评估、对拟投资项目进行投资分析论证，测算投资回报率。</t>
  </si>
  <si>
    <t>1.5年及以上产业研究、产业投资、创新创业投资、基金管理、财务审计咨询等领域工作经验，具有1个及以上大型成熟落地股权投资项目负责人工作经验或参与过1个及以上企业IPO工作经验；有产业园区平台公司相关工作经验者优先；
2.持有CPA、CFA或相关专业高级技术职称者优先；
3.硕士及以上学位者优先，985/211院校毕业者优先，具备复合专业背景者优先；
4.熟悉资本市场运作和相关交易流程，熟悉项目收益分析，具有投资项目行业资源；
5.善于沟通和谈判，具备解决复杂专业问题的能力和较强的团队协作能力；
6.具备良好的文字表达能力及逻辑思维能力，有良好的职业道德和素养；
7.条件特别优秀者年龄可适当放宽至43周岁。</t>
  </si>
  <si>
    <t>城建公司</t>
  </si>
  <si>
    <t>总经理</t>
  </si>
  <si>
    <t>1.全面主持城市建设公司工作；
2.根据上级单位要求和集团总体规划，制定并组织完成公司整体开发建设计划；
3.负责高效调配资源，统筹土地开发布局、进度与工程建设管理高度一致，降本增效；
4.指导公司品牌营销推广工作，拓宽地产商、市政等一级土地需求的客户渠道，提高土地摘牌质量和效率；
5.建立与政府相关单位的关系，推动和加快重大项目的实施进度；
6.指导建立公司内部内控机制，完善管理体系；
7.指导建立公司内部激励机制，做好人才队伍建设。</t>
  </si>
  <si>
    <t>1.10年及以上项目工程建设相关工作经验，其中3年及以上开发建设业务中高层管理经验；
2.具有高级专业技术职称；
3.中共党员优先；
4.具有与业主开展招商操盘经验，或具备大量的地产资源和市政人脉资源；
5.有良好的资源整合能力、业务推动能力，较强的组织沟通能力、团队管理能力和社会人脉资源开发、渠道开发能力。</t>
  </si>
  <si>
    <t>企服公司</t>
  </si>
  <si>
    <t>业务三部（企业咨询）部长</t>
  </si>
  <si>
    <t>1.统筹部门整体工作，制定部门发展规划与经营目标，并组织实施；
2.挖掘政府、企业、机构等潜在客户需求，整合内外部资源，负责商务谈判及合作签约，拓展并维护核心客户关系；
3.调研行业趋势与市场竞争格局，优化咨询服务产品体系，拓展新业务领域与合作模式；
4.负责企业管理信息化平台体系建设与运营；
5.搭建并管理业务团队，完善内部激励机制与工作流程，提升团队市场开拓能力。</t>
  </si>
  <si>
    <t>1.8年及以上企业咨询行业业务拓展、市场开发相关工作经验，3年及以上同岗位或团队管理经验；
2.熟悉咨询行业市场规则、服务模式，具备丰富的大客户开发、商务谈判及项目签约经验，有成熟客户资源者优先；
3.具备敏锐的市场洞察力、较强的资源整合能力、商务策划能力及团队领导力；
4.沟通表达能力出色，抗压能力强，能适应出差；具备良好的职业素养与诚信意识，目标感与执行力突出。</t>
  </si>
  <si>
    <t>/</t>
  </si>
  <si>
    <t>综合文秘</t>
  </si>
  <si>
    <t>1.负责定期收集园区各局室综合文字材料及信息；
2.负责联系园区党政主要领导的日常工作；
3.负责报送工作计划和工作信息；
4.起草重要工作、重要会议、重大活动的文字材料；
5.负责湘江新区、区级会议议题收集报送及会议纪要整理等工作。
6.做好领导交办的其他事项。</t>
  </si>
  <si>
    <t>中国语言文学类、新闻传播学类、历史学类、哲学类、公共管理类</t>
  </si>
  <si>
    <t>1.从事文字综合工作3年及以上，具有3年及以上党政机关、事业单位或省级以上园区工作经验优先；
2.具有省级及以上公开刊物文章发表经验者优先，中共党员优先，研究生及以上学历者优先；
3.有较强的文字功底，熟悉各类综合公文，有强烈的责任心、协调能力、抗压能力，熟练操作办公软件。</t>
  </si>
  <si>
    <t>15-18</t>
  </si>
  <si>
    <t>党建专员</t>
  </si>
  <si>
    <t>1.负责组织生活会、主题党日、“三会一课”等日常工作；
2.负责党员队伍发展、党员档案管理、党员学习指导等工作；
3.负责党组织的建设，组织生活制度的落实；
4.负责党组织培训、党员轮训等工作</t>
  </si>
  <si>
    <t>1.3年及以上行政综合工作经验，其中2年及以上党政机关党建工作经验；
2.中共党员，具有中级政工师证书；
3.有较高的政治素质，较强的表达能力及较好的文字功底，熟悉党政法规和相关政策。</t>
  </si>
  <si>
    <t>10-15</t>
  </si>
  <si>
    <t>宣传专员</t>
  </si>
  <si>
    <t>1.负责意识形态工作、“第一议题”学习等工作；
2.负责对外宣传、网站和公众号运维等工作；
3.负责做好重要会议、重大活动、重要接待的摄影摄像及影像资料整理；
4.负责信息报送的工作；
5.负责年鉴、大事记等工作。</t>
  </si>
  <si>
    <t>30周岁及以下</t>
  </si>
  <si>
    <t>新闻传播学类、中国语言文学类、戏剧与影视学类</t>
  </si>
  <si>
    <t>1.3年及以上区县级媒体宣传工作经验，有园区及片区宣传工作经验者优先，在省级及以上媒体发表文章者优先；
2.较强的计划执行能力，有责任心，具有良好的团队协助精神；
3.有较强的文字功底，有强烈的责任心、协调能力、抗压能力，熟练操作办公软件。</t>
  </si>
  <si>
    <t>综合专员</t>
  </si>
  <si>
    <t>1.负责做会议议题资料收集、方案制定、会议组织、会议纪要整理等工作；
2.负责后勤保障、内务管理、安全生产等综合性管理工作；
3.负责资金预算计划编制和资金使用等管理工作；
4.负责办公用品规范化管理及采购、文印室、办公资产实物等管理工作；
5.负责各项会务、接待等工作。</t>
  </si>
  <si>
    <t>1.3年及以上行政综合工作经验，有党政机关、事业单位、国企相关工作经验；
2.中共党员优先，研究生及以上学历者优先；
3.有较强的文字功底，熟悉各类综合公文，有强烈的责任心、协调能力、抗压能力，熟练操作办公软件。</t>
  </si>
  <si>
    <t>总计</t>
  </si>
  <si>
    <t>金融方向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</si>
</sst>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67"/>
  <sheetViews>
    <sheetView tabSelected="1" zoomScale="85" zoomScaleNormal="85" topLeftCell="A20" workbookViewId="0">
      <pane xSplit="5" topLeftCell="F1" activePane="topRight" state="frozen"/>
      <selection/>
      <selection pane="topRight" activeCell="N26" sqref="N26"/>
    </sheetView>
  </sheetViews>
  <sheetFormatPr defaultColWidth="9.625" defaultRowHeight="12"/>
  <cols>
    <col min="1" max="1" width="4.25" style="1" customWidth="1"/>
    <col min="2" max="2" width="11.75" style="3" customWidth="1"/>
    <col min="3" max="3" width="13.5" style="3" customWidth="1"/>
    <col min="4" max="4" width="9.125" style="3" customWidth="1"/>
    <col min="5" max="5" width="6.375" style="1" customWidth="1"/>
    <col min="6" max="6" width="79.5" style="4" customWidth="1"/>
    <col min="7" max="7" width="8.5" style="1" customWidth="1"/>
    <col min="8" max="8" width="7.75" style="1" customWidth="1"/>
    <col min="9" max="9" width="12.875" style="1" customWidth="1"/>
    <col min="10" max="10" width="81.125" style="4" customWidth="1"/>
    <col min="11" max="11" width="9.125" style="1" customWidth="1"/>
    <col min="12" max="16384" width="9.625" style="5"/>
  </cols>
  <sheetData>
    <row r="1" ht="20.25" spans="1:11">
      <c r="A1" s="6" t="s">
        <v>0</v>
      </c>
      <c r="B1" s="6"/>
    </row>
    <row r="2" s="1" customFormat="1" ht="39.9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5.1" customHeight="1" spans="1:11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</row>
    <row r="4" s="1" customFormat="1" ht="129" customHeight="1" spans="1:11">
      <c r="A4" s="10">
        <v>1</v>
      </c>
      <c r="B4" s="10" t="s">
        <v>13</v>
      </c>
      <c r="C4" s="11" t="s">
        <v>14</v>
      </c>
      <c r="D4" s="10" t="s">
        <v>15</v>
      </c>
      <c r="E4" s="11">
        <v>1</v>
      </c>
      <c r="F4" s="12" t="s">
        <v>16</v>
      </c>
      <c r="G4" s="10" t="s">
        <v>17</v>
      </c>
      <c r="H4" s="10" t="s">
        <v>18</v>
      </c>
      <c r="I4" s="10" t="s">
        <v>19</v>
      </c>
      <c r="J4" s="12" t="s">
        <v>20</v>
      </c>
      <c r="K4" s="13" t="s">
        <v>21</v>
      </c>
    </row>
    <row r="5" s="1" customFormat="1" ht="141" customHeight="1" spans="1:11">
      <c r="A5" s="10">
        <v>2</v>
      </c>
      <c r="B5" s="10"/>
      <c r="C5" s="10" t="s">
        <v>22</v>
      </c>
      <c r="D5" s="10" t="s">
        <v>23</v>
      </c>
      <c r="E5" s="10">
        <v>1</v>
      </c>
      <c r="F5" s="12" t="s">
        <v>24</v>
      </c>
      <c r="G5" s="10" t="s">
        <v>25</v>
      </c>
      <c r="H5" s="10" t="s">
        <v>18</v>
      </c>
      <c r="I5" s="13" t="s">
        <v>26</v>
      </c>
      <c r="J5" s="12" t="s">
        <v>27</v>
      </c>
      <c r="K5" s="13" t="s">
        <v>28</v>
      </c>
    </row>
    <row r="6" s="1" customFormat="1" ht="101.1" customHeight="1" spans="1:11">
      <c r="A6" s="10">
        <v>3</v>
      </c>
      <c r="B6" s="10"/>
      <c r="C6" s="10" t="s">
        <v>29</v>
      </c>
      <c r="D6" s="10" t="s">
        <v>23</v>
      </c>
      <c r="E6" s="10">
        <v>1</v>
      </c>
      <c r="F6" s="12" t="s">
        <v>30</v>
      </c>
      <c r="G6" s="10" t="s">
        <v>25</v>
      </c>
      <c r="H6" s="10" t="s">
        <v>18</v>
      </c>
      <c r="I6" s="13" t="s">
        <v>31</v>
      </c>
      <c r="J6" s="12" t="s">
        <v>32</v>
      </c>
      <c r="K6" s="13" t="s">
        <v>28</v>
      </c>
    </row>
    <row r="7" s="1" customFormat="1" ht="99" customHeight="1" spans="1:11">
      <c r="A7" s="10">
        <v>4</v>
      </c>
      <c r="B7" s="10"/>
      <c r="C7" s="10" t="s">
        <v>33</v>
      </c>
      <c r="D7" s="10" t="s">
        <v>15</v>
      </c>
      <c r="E7" s="10">
        <v>1</v>
      </c>
      <c r="F7" s="12" t="s">
        <v>34</v>
      </c>
      <c r="G7" s="10" t="s">
        <v>35</v>
      </c>
      <c r="H7" s="10" t="s">
        <v>18</v>
      </c>
      <c r="I7" s="10" t="s">
        <v>36</v>
      </c>
      <c r="J7" s="12" t="s">
        <v>37</v>
      </c>
      <c r="K7" s="13" t="s">
        <v>28</v>
      </c>
    </row>
    <row r="8" s="1" customFormat="1" ht="30" customHeight="1" spans="1:11">
      <c r="A8" s="10" t="s">
        <v>38</v>
      </c>
      <c r="B8" s="10"/>
      <c r="C8" s="10"/>
      <c r="D8" s="14"/>
      <c r="E8" s="15">
        <f>SUM(E4:E7)</f>
        <v>4</v>
      </c>
      <c r="F8" s="12"/>
      <c r="G8" s="10"/>
      <c r="H8" s="10"/>
      <c r="I8" s="10"/>
      <c r="J8" s="12"/>
      <c r="K8" s="16"/>
    </row>
    <row r="9" s="1" customFormat="1" ht="173.1" customHeight="1" spans="1:11">
      <c r="A9" s="10">
        <v>5</v>
      </c>
      <c r="B9" s="10" t="s">
        <v>39</v>
      </c>
      <c r="C9" s="10" t="s">
        <v>40</v>
      </c>
      <c r="D9" s="10" t="s">
        <v>15</v>
      </c>
      <c r="E9" s="10">
        <v>1</v>
      </c>
      <c r="F9" s="12" t="s">
        <v>41</v>
      </c>
      <c r="G9" s="10" t="s">
        <v>17</v>
      </c>
      <c r="H9" s="10" t="s">
        <v>18</v>
      </c>
      <c r="I9" s="10" t="s">
        <v>42</v>
      </c>
      <c r="J9" s="12" t="s">
        <v>43</v>
      </c>
      <c r="K9" s="13" t="s">
        <v>21</v>
      </c>
    </row>
    <row r="10" s="1" customFormat="1" ht="99.95" customHeight="1" spans="1:11">
      <c r="A10" s="10">
        <v>6</v>
      </c>
      <c r="B10" s="10"/>
      <c r="C10" s="10" t="s">
        <v>44</v>
      </c>
      <c r="D10" s="10" t="s">
        <v>15</v>
      </c>
      <c r="E10" s="10">
        <v>1</v>
      </c>
      <c r="F10" s="12" t="s">
        <v>45</v>
      </c>
      <c r="G10" s="10" t="s">
        <v>35</v>
      </c>
      <c r="H10" s="10" t="s">
        <v>46</v>
      </c>
      <c r="I10" s="10" t="s">
        <v>47</v>
      </c>
      <c r="J10" s="12" t="s">
        <v>48</v>
      </c>
      <c r="K10" s="13" t="s">
        <v>21</v>
      </c>
    </row>
    <row r="11" s="1" customFormat="1" ht="30" customHeight="1" spans="1:11">
      <c r="A11" s="10" t="s">
        <v>38</v>
      </c>
      <c r="B11" s="10"/>
      <c r="C11" s="10"/>
      <c r="D11" s="14"/>
      <c r="E11" s="15">
        <f>SUM(E9:E10)</f>
        <v>2</v>
      </c>
      <c r="F11" s="12"/>
      <c r="G11" s="10"/>
      <c r="H11" s="10"/>
      <c r="I11" s="10"/>
      <c r="J11" s="12"/>
      <c r="K11" s="16"/>
    </row>
    <row r="12" s="1" customFormat="1" ht="102" customHeight="1" spans="1:11">
      <c r="A12" s="10">
        <v>7</v>
      </c>
      <c r="B12" s="10" t="s">
        <v>49</v>
      </c>
      <c r="C12" s="10" t="s">
        <v>50</v>
      </c>
      <c r="D12" s="10" t="s">
        <v>15</v>
      </c>
      <c r="E12" s="10">
        <v>1</v>
      </c>
      <c r="F12" s="12" t="s">
        <v>51</v>
      </c>
      <c r="G12" s="10" t="s">
        <v>35</v>
      </c>
      <c r="H12" s="13" t="s">
        <v>52</v>
      </c>
      <c r="I12" s="10" t="s">
        <v>53</v>
      </c>
      <c r="J12" s="12" t="s">
        <v>54</v>
      </c>
      <c r="K12" s="16" t="s">
        <v>55</v>
      </c>
    </row>
    <row r="13" s="1" customFormat="1" ht="102" customHeight="1" spans="1:11">
      <c r="A13" s="10">
        <v>8</v>
      </c>
      <c r="B13" s="10"/>
      <c r="C13" s="10" t="s">
        <v>56</v>
      </c>
      <c r="D13" s="10" t="s">
        <v>15</v>
      </c>
      <c r="E13" s="10">
        <v>1</v>
      </c>
      <c r="F13" s="12" t="s">
        <v>57</v>
      </c>
      <c r="G13" s="10" t="s">
        <v>35</v>
      </c>
      <c r="H13" s="10" t="s">
        <v>18</v>
      </c>
      <c r="I13" s="10" t="s">
        <v>58</v>
      </c>
      <c r="J13" s="12" t="s">
        <v>59</v>
      </c>
      <c r="K13" s="16" t="s">
        <v>60</v>
      </c>
    </row>
    <row r="14" s="1" customFormat="1" ht="30" customHeight="1" spans="1:11">
      <c r="A14" s="10" t="s">
        <v>38</v>
      </c>
      <c r="B14" s="10"/>
      <c r="C14" s="10"/>
      <c r="D14" s="14"/>
      <c r="E14" s="15">
        <f>SUM(E12:E13)</f>
        <v>2</v>
      </c>
      <c r="F14" s="12"/>
      <c r="G14" s="10"/>
      <c r="H14" s="10"/>
      <c r="I14" s="10"/>
      <c r="J14" s="12"/>
      <c r="K14" s="16"/>
    </row>
    <row r="15" s="1" customFormat="1" ht="131.1" customHeight="1" spans="1:11">
      <c r="A15" s="10">
        <v>9</v>
      </c>
      <c r="B15" s="10" t="s">
        <v>61</v>
      </c>
      <c r="C15" s="10" t="s">
        <v>40</v>
      </c>
      <c r="D15" s="10" t="s">
        <v>15</v>
      </c>
      <c r="E15" s="10">
        <v>1</v>
      </c>
      <c r="F15" s="12" t="s">
        <v>62</v>
      </c>
      <c r="G15" s="13" t="s">
        <v>17</v>
      </c>
      <c r="H15" s="13" t="s">
        <v>18</v>
      </c>
      <c r="I15" s="13" t="s">
        <v>26</v>
      </c>
      <c r="J15" s="12" t="s">
        <v>63</v>
      </c>
      <c r="K15" s="16" t="s">
        <v>21</v>
      </c>
    </row>
    <row r="16" s="1" customFormat="1" ht="30" customHeight="1" spans="1:11">
      <c r="A16" s="10" t="s">
        <v>38</v>
      </c>
      <c r="B16" s="10"/>
      <c r="C16" s="10"/>
      <c r="D16" s="14"/>
      <c r="E16" s="15">
        <f>SUM(E15)</f>
        <v>1</v>
      </c>
      <c r="F16" s="12"/>
      <c r="G16" s="10"/>
      <c r="H16" s="10"/>
      <c r="I16" s="10"/>
      <c r="J16" s="12"/>
      <c r="K16" s="16"/>
    </row>
    <row r="17" s="1" customFormat="1" ht="155.1" customHeight="1" spans="1:11">
      <c r="A17" s="10">
        <v>10</v>
      </c>
      <c r="B17" s="10" t="s">
        <v>64</v>
      </c>
      <c r="C17" s="10" t="s">
        <v>40</v>
      </c>
      <c r="D17" s="10" t="s">
        <v>15</v>
      </c>
      <c r="E17" s="10">
        <v>1</v>
      </c>
      <c r="F17" s="17" t="s">
        <v>65</v>
      </c>
      <c r="G17" s="13" t="s">
        <v>35</v>
      </c>
      <c r="H17" s="13" t="s">
        <v>52</v>
      </c>
      <c r="I17" s="13" t="s">
        <v>66</v>
      </c>
      <c r="J17" s="17" t="s">
        <v>67</v>
      </c>
      <c r="K17" s="16" t="s">
        <v>21</v>
      </c>
    </row>
    <row r="18" s="1" customFormat="1" ht="137.1" customHeight="1" spans="1:11">
      <c r="A18" s="10">
        <v>11</v>
      </c>
      <c r="B18" s="10"/>
      <c r="C18" s="10" t="s">
        <v>68</v>
      </c>
      <c r="D18" s="10" t="s">
        <v>15</v>
      </c>
      <c r="E18" s="10">
        <v>1</v>
      </c>
      <c r="F18" s="17" t="s">
        <v>69</v>
      </c>
      <c r="G18" s="13" t="s">
        <v>35</v>
      </c>
      <c r="H18" s="13" t="s">
        <v>46</v>
      </c>
      <c r="I18" s="13" t="s">
        <v>66</v>
      </c>
      <c r="J18" s="17" t="s">
        <v>70</v>
      </c>
      <c r="K18" s="16" t="s">
        <v>21</v>
      </c>
    </row>
    <row r="19" s="1" customFormat="1" ht="30" customHeight="1" spans="1:11">
      <c r="A19" s="10" t="s">
        <v>38</v>
      </c>
      <c r="B19" s="10"/>
      <c r="C19" s="10"/>
      <c r="D19" s="15"/>
      <c r="E19" s="15">
        <f>SUM(E17:E18)</f>
        <v>2</v>
      </c>
      <c r="F19" s="12"/>
      <c r="G19" s="10"/>
      <c r="H19" s="10"/>
      <c r="I19" s="10"/>
      <c r="J19" s="12"/>
      <c r="K19" s="16"/>
    </row>
    <row r="20" s="1" customFormat="1" ht="117" customHeight="1" spans="1:11">
      <c r="A20" s="10">
        <v>12</v>
      </c>
      <c r="B20" s="13" t="s">
        <v>71</v>
      </c>
      <c r="C20" s="10" t="s">
        <v>72</v>
      </c>
      <c r="D20" s="10" t="s">
        <v>15</v>
      </c>
      <c r="E20" s="10">
        <v>1</v>
      </c>
      <c r="F20" s="17" t="s">
        <v>73</v>
      </c>
      <c r="G20" s="13" t="s">
        <v>35</v>
      </c>
      <c r="H20" s="13" t="s">
        <v>18</v>
      </c>
      <c r="I20" s="13" t="s">
        <v>58</v>
      </c>
      <c r="J20" s="17" t="s">
        <v>74</v>
      </c>
      <c r="K20" s="16" t="s">
        <v>21</v>
      </c>
    </row>
    <row r="21" s="1" customFormat="1" ht="30" customHeight="1" spans="1:11">
      <c r="A21" s="10" t="s">
        <v>38</v>
      </c>
      <c r="B21" s="10"/>
      <c r="C21" s="10"/>
      <c r="D21" s="15"/>
      <c r="E21" s="15">
        <f>SUM(E20:E20)</f>
        <v>1</v>
      </c>
      <c r="F21" s="12"/>
      <c r="G21" s="10"/>
      <c r="H21" s="10"/>
      <c r="I21" s="10"/>
      <c r="J21" s="12"/>
      <c r="K21" s="16"/>
    </row>
    <row r="22" s="1" customFormat="1" ht="98.1" customHeight="1" spans="1:11">
      <c r="A22" s="10">
        <v>13</v>
      </c>
      <c r="B22" s="10" t="s">
        <v>75</v>
      </c>
      <c r="C22" s="10" t="s">
        <v>76</v>
      </c>
      <c r="D22" s="10" t="s">
        <v>15</v>
      </c>
      <c r="E22" s="10">
        <v>1</v>
      </c>
      <c r="F22" s="17" t="s">
        <v>77</v>
      </c>
      <c r="G22" s="13" t="s">
        <v>35</v>
      </c>
      <c r="H22" s="13" t="s">
        <v>18</v>
      </c>
      <c r="I22" s="13" t="s">
        <v>26</v>
      </c>
      <c r="J22" s="17" t="s">
        <v>78</v>
      </c>
      <c r="K22" s="16" t="s">
        <v>21</v>
      </c>
    </row>
    <row r="23" s="1" customFormat="1" ht="30" customHeight="1" spans="1:11">
      <c r="A23" s="10" t="s">
        <v>38</v>
      </c>
      <c r="B23" s="10"/>
      <c r="C23" s="10"/>
      <c r="D23" s="15"/>
      <c r="E23" s="15">
        <f>SUM(E22)</f>
        <v>1</v>
      </c>
      <c r="F23" s="12"/>
      <c r="G23" s="10"/>
      <c r="H23" s="10"/>
      <c r="I23" s="10"/>
      <c r="J23" s="12"/>
      <c r="K23" s="16"/>
    </row>
    <row r="24" s="1" customFormat="1" ht="98.1" customHeight="1" spans="1:11">
      <c r="A24" s="10">
        <v>14</v>
      </c>
      <c r="B24" s="18" t="s">
        <v>79</v>
      </c>
      <c r="C24" s="10" t="s">
        <v>80</v>
      </c>
      <c r="D24" s="10" t="s">
        <v>23</v>
      </c>
      <c r="E24" s="10">
        <v>2</v>
      </c>
      <c r="F24" s="17" t="s">
        <v>81</v>
      </c>
      <c r="G24" s="13" t="s">
        <v>25</v>
      </c>
      <c r="H24" s="13" t="s">
        <v>18</v>
      </c>
      <c r="I24" s="13" t="s">
        <v>82</v>
      </c>
      <c r="J24" s="17" t="s">
        <v>83</v>
      </c>
      <c r="K24" s="16" t="s">
        <v>84</v>
      </c>
    </row>
    <row r="25" s="1" customFormat="1" ht="98.1" customHeight="1" spans="1:11">
      <c r="A25" s="10">
        <v>15</v>
      </c>
      <c r="B25" s="19"/>
      <c r="C25" s="10" t="s">
        <v>85</v>
      </c>
      <c r="D25" s="10" t="s">
        <v>23</v>
      </c>
      <c r="E25" s="10">
        <v>1</v>
      </c>
      <c r="F25" s="17" t="s">
        <v>86</v>
      </c>
      <c r="G25" s="13" t="s">
        <v>35</v>
      </c>
      <c r="H25" s="13" t="s">
        <v>46</v>
      </c>
      <c r="I25" s="13" t="s">
        <v>53</v>
      </c>
      <c r="J25" s="17" t="s">
        <v>87</v>
      </c>
      <c r="K25" s="16" t="s">
        <v>88</v>
      </c>
    </row>
    <row r="26" s="1" customFormat="1" ht="98.1" customHeight="1" spans="1:11">
      <c r="A26" s="10">
        <v>16</v>
      </c>
      <c r="B26" s="20"/>
      <c r="C26" s="10" t="s">
        <v>89</v>
      </c>
      <c r="D26" s="10" t="s">
        <v>23</v>
      </c>
      <c r="E26" s="10">
        <v>1</v>
      </c>
      <c r="F26" s="17" t="s">
        <v>90</v>
      </c>
      <c r="G26" s="13" t="s">
        <v>91</v>
      </c>
      <c r="H26" s="13" t="s">
        <v>18</v>
      </c>
      <c r="I26" s="13" t="s">
        <v>92</v>
      </c>
      <c r="J26" s="17" t="s">
        <v>93</v>
      </c>
      <c r="K26" s="16" t="s">
        <v>88</v>
      </c>
    </row>
    <row r="27" s="1" customFormat="1" ht="98.1" customHeight="1" spans="1:11">
      <c r="A27" s="10">
        <v>17</v>
      </c>
      <c r="B27" s="20"/>
      <c r="C27" s="10" t="s">
        <v>94</v>
      </c>
      <c r="D27" s="10" t="s">
        <v>23</v>
      </c>
      <c r="E27" s="10">
        <v>1</v>
      </c>
      <c r="F27" s="17" t="s">
        <v>95</v>
      </c>
      <c r="G27" s="13" t="s">
        <v>91</v>
      </c>
      <c r="H27" s="13" t="s">
        <v>18</v>
      </c>
      <c r="I27" s="13" t="s">
        <v>26</v>
      </c>
      <c r="J27" s="17" t="s">
        <v>96</v>
      </c>
      <c r="K27" s="16" t="s">
        <v>88</v>
      </c>
    </row>
    <row r="28" s="1" customFormat="1" ht="30" customHeight="1" spans="1:11">
      <c r="A28" s="10" t="s">
        <v>38</v>
      </c>
      <c r="B28" s="10"/>
      <c r="C28" s="10"/>
      <c r="D28" s="15"/>
      <c r="E28" s="15">
        <f>SUM(E24:E27)</f>
        <v>5</v>
      </c>
      <c r="F28" s="12"/>
      <c r="G28" s="10"/>
      <c r="H28" s="10"/>
      <c r="I28" s="10"/>
      <c r="J28" s="12"/>
      <c r="K28" s="16"/>
    </row>
    <row r="29" s="3" customFormat="1" ht="30" customHeight="1" spans="1:11">
      <c r="A29" s="15" t="s">
        <v>97</v>
      </c>
      <c r="B29" s="15"/>
      <c r="C29" s="15"/>
      <c r="D29" s="10"/>
      <c r="E29" s="15">
        <f>E8+E11+E14+E16+E19+E21+E23+E28</f>
        <v>18</v>
      </c>
      <c r="F29" s="21"/>
      <c r="G29" s="10"/>
      <c r="H29" s="10"/>
      <c r="I29" s="22"/>
      <c r="J29" s="12"/>
      <c r="K29" s="16"/>
    </row>
    <row r="1167" spans="3:3">
      <c r="C1167" s="3" t="s">
        <v>98</v>
      </c>
    </row>
  </sheetData>
  <autoFilter xmlns:etc="http://www.wps.cn/officeDocument/2017/etCustomData" ref="A3:K29" etc:filterBottomFollowUsedRange="0">
    <extLst/>
  </autoFilter>
  <mergeCells count="16">
    <mergeCell ref="A1:B1"/>
    <mergeCell ref="A2:K2"/>
    <mergeCell ref="A8:C8"/>
    <mergeCell ref="A11:C11"/>
    <mergeCell ref="A14:C14"/>
    <mergeCell ref="A16:C16"/>
    <mergeCell ref="A19:C19"/>
    <mergeCell ref="A21:C21"/>
    <mergeCell ref="A23:C23"/>
    <mergeCell ref="A28:C28"/>
    <mergeCell ref="A29:C29"/>
    <mergeCell ref="B4:B7"/>
    <mergeCell ref="B9:B10"/>
    <mergeCell ref="B12:B13"/>
    <mergeCell ref="B17:B18"/>
    <mergeCell ref="B24:B27"/>
  </mergeCells>
  <conditionalFormatting sqref="J28">
    <cfRule type="duplicateValues" dxfId="0" priority="1"/>
  </conditionalFormatting>
  <printOptions horizontalCentered="1"/>
  <pageMargins left="0.393055555555556" right="0.393055555555556" top="0.590277777777778" bottom="0.393055555555556" header="0.314583333333333" footer="0.314583333333333"/>
  <pageSetup paperSize="8" scale="84" fitToHeight="0" orientation="landscape"/>
  <headerFooter/>
  <colBreaks count="1" manualBreakCount="1">
    <brk id="1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附件1-公开招聘职位表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维华 冯</dc:creator>
  <cp:lastModifiedBy>赵菁</cp:lastModifiedBy>
  <dcterms:created xsi:type="dcterms:W3CDTF">2026-01-13T13:02:00Z</dcterms:created>
  <dcterms:modified xsi:type="dcterms:W3CDTF">2026-01-16T03:29:38Z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7E38447E771D4675A9B32619EDC0DC75_13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