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Sheet1!$A$2:$H$18</definedName>
  </definedNames>
  <calcPr calcId="144525"/>
</workbook>
</file>

<file path=xl/sharedStrings.xml><?xml version="1.0" encoding="utf-8"?>
<sst xmlns="http://schemas.openxmlformats.org/spreadsheetml/2006/main" count="59" uniqueCount="39">
  <si>
    <t>红花岗区2026年公开选调事业单位工作人员总成绩</t>
  </si>
  <si>
    <t>序号</t>
  </si>
  <si>
    <t>姓名</t>
  </si>
  <si>
    <t>准考证号码</t>
  </si>
  <si>
    <t>报考单位</t>
  </si>
  <si>
    <t>报考岗位名称
及代码</t>
  </si>
  <si>
    <t>笔试成绩</t>
  </si>
  <si>
    <t>面试成绩</t>
  </si>
  <si>
    <t>总成绩</t>
  </si>
  <si>
    <t>备注</t>
  </si>
  <si>
    <t>冯易</t>
  </si>
  <si>
    <t>遵义市红花岗区人才服务中心（遵义市红花岗区公务员服务中心）</t>
  </si>
  <si>
    <t>工作人员  0101</t>
  </si>
  <si>
    <t>刘锦</t>
  </si>
  <si>
    <t>黄文勇</t>
  </si>
  <si>
    <t>张露</t>
  </si>
  <si>
    <t>遵义市红花岗区社会工作服务中心</t>
  </si>
  <si>
    <t>工作人员  0201</t>
  </si>
  <si>
    <t>陆龙红</t>
  </si>
  <si>
    <t>王潇潇</t>
  </si>
  <si>
    <t>王怡</t>
  </si>
  <si>
    <t>遵义市红花岗区财政事务服务中心</t>
  </si>
  <si>
    <t>工作人员  0301</t>
  </si>
  <si>
    <t>邵凤竹</t>
  </si>
  <si>
    <t>赵金凤</t>
  </si>
  <si>
    <t>明毅</t>
  </si>
  <si>
    <t>遵义市红花岗区医保服务中心</t>
  </si>
  <si>
    <t>工作人员  0401</t>
  </si>
  <si>
    <t>文豫</t>
  </si>
  <si>
    <t>肖倩</t>
  </si>
  <si>
    <t>李正欣</t>
  </si>
  <si>
    <t>遵义高新技术产业开发区（贵州红花岗经济开发区）管理服务中心</t>
  </si>
  <si>
    <t>工作人员  0501</t>
  </si>
  <si>
    <t>林开鸿</t>
  </si>
  <si>
    <t>谭森</t>
  </si>
  <si>
    <t>缺考</t>
  </si>
  <si>
    <t>汪军军</t>
  </si>
  <si>
    <t>遵义市红花岗区应急救援中心</t>
  </si>
  <si>
    <t>工作人员  0601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</si>
</sst>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;[Red]0.00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8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11" fillId="13" borderId="2" applyNumberFormat="0" applyAlignment="0" applyProtection="0">
      <alignment vertical="center"/>
    </xf>
    <xf numFmtId="0" fontId="14" fillId="16" borderId="4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177" fontId="0" fillId="2" borderId="0" xfId="0" applyNumberForma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6&#24180;&#24037;&#20316;\2026&#24180;&#36873;&#35843;&#36164;&#26009;\2026&#24180;&#36873;&#35843;&#23545;&#22806;\2026&#36873;&#35843;&#31508;&#35797;&#25104;&#32489;&#20844;&#31034;\&#32418;&#33457;&#23703;2026&#24180;&#20107;&#19994;&#21333;&#20301;&#36873;&#35843;&#31508;&#35797;&#25104;&#32489;2.2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绩"/>
    </sheetNames>
    <sheetDataSet>
      <sheetData sheetId="0">
        <row r="3">
          <cell r="E3">
            <v>20260207004</v>
          </cell>
          <cell r="F3">
            <v>123</v>
          </cell>
        </row>
        <row r="4">
          <cell r="E4">
            <v>20260207003</v>
          </cell>
          <cell r="F4">
            <v>122</v>
          </cell>
        </row>
        <row r="5">
          <cell r="E5">
            <v>20260207002</v>
          </cell>
          <cell r="F5">
            <v>108</v>
          </cell>
        </row>
        <row r="6">
          <cell r="E6">
            <v>20260207001</v>
          </cell>
          <cell r="F6">
            <v>0</v>
          </cell>
        </row>
        <row r="7">
          <cell r="E7">
            <v>20260207008</v>
          </cell>
          <cell r="F7">
            <v>112.5</v>
          </cell>
        </row>
        <row r="8">
          <cell r="E8">
            <v>20260207009</v>
          </cell>
          <cell r="F8">
            <v>106</v>
          </cell>
        </row>
        <row r="9">
          <cell r="E9">
            <v>20260207005</v>
          </cell>
          <cell r="F9">
            <v>95.25</v>
          </cell>
        </row>
        <row r="10">
          <cell r="E10">
            <v>20260207006</v>
          </cell>
          <cell r="F10">
            <v>86.5</v>
          </cell>
        </row>
        <row r="11">
          <cell r="E11">
            <v>20260207007</v>
          </cell>
          <cell r="F11">
            <v>84</v>
          </cell>
        </row>
        <row r="12">
          <cell r="E12">
            <v>20260207020</v>
          </cell>
          <cell r="F12">
            <v>121</v>
          </cell>
        </row>
        <row r="13">
          <cell r="E13">
            <v>20260207016</v>
          </cell>
          <cell r="F13">
            <v>119.25</v>
          </cell>
        </row>
        <row r="14">
          <cell r="E14">
            <v>20260207014</v>
          </cell>
          <cell r="F14">
            <v>114.5</v>
          </cell>
        </row>
        <row r="15">
          <cell r="E15">
            <v>20260207015</v>
          </cell>
          <cell r="F15">
            <v>113.5</v>
          </cell>
        </row>
        <row r="16">
          <cell r="E16">
            <v>20260207011</v>
          </cell>
          <cell r="F16">
            <v>110.5</v>
          </cell>
        </row>
        <row r="17">
          <cell r="E17">
            <v>20260207010</v>
          </cell>
          <cell r="F17">
            <v>107.5</v>
          </cell>
        </row>
        <row r="18">
          <cell r="E18">
            <v>20260207018</v>
          </cell>
          <cell r="F18">
            <v>102.75</v>
          </cell>
        </row>
        <row r="19">
          <cell r="E19">
            <v>20260207019</v>
          </cell>
          <cell r="F19">
            <v>99.25</v>
          </cell>
        </row>
        <row r="20">
          <cell r="E20">
            <v>20260207012</v>
          </cell>
          <cell r="F20">
            <v>98</v>
          </cell>
        </row>
        <row r="21">
          <cell r="E21">
            <v>20260207017</v>
          </cell>
          <cell r="F21">
            <v>98</v>
          </cell>
        </row>
        <row r="22">
          <cell r="E22">
            <v>20260207013</v>
          </cell>
          <cell r="F22">
            <v>0</v>
          </cell>
        </row>
        <row r="23">
          <cell r="E23">
            <v>20260207023</v>
          </cell>
          <cell r="F23">
            <v>111.5</v>
          </cell>
        </row>
        <row r="24">
          <cell r="E24">
            <v>20260207022</v>
          </cell>
          <cell r="F24">
            <v>110.5</v>
          </cell>
        </row>
        <row r="25">
          <cell r="E25">
            <v>20260207024</v>
          </cell>
          <cell r="F25">
            <v>108.5</v>
          </cell>
        </row>
        <row r="26">
          <cell r="E26">
            <v>20260207021</v>
          </cell>
          <cell r="F26">
            <v>101.5</v>
          </cell>
        </row>
        <row r="27">
          <cell r="E27">
            <v>20260207025</v>
          </cell>
          <cell r="F27">
            <v>124.75</v>
          </cell>
        </row>
        <row r="28">
          <cell r="E28">
            <v>20260207027</v>
          </cell>
          <cell r="F28">
            <v>114.25</v>
          </cell>
        </row>
        <row r="29">
          <cell r="E29">
            <v>20260207026</v>
          </cell>
          <cell r="F29">
            <v>97.5</v>
          </cell>
        </row>
        <row r="30">
          <cell r="E30">
            <v>20260207028</v>
          </cell>
          <cell r="F30">
            <v>93.5</v>
          </cell>
        </row>
        <row r="31">
          <cell r="E31">
            <v>20260207029</v>
          </cell>
          <cell r="F31">
            <v>0</v>
          </cell>
        </row>
        <row r="32">
          <cell r="E32">
            <v>20260207030</v>
          </cell>
          <cell r="F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abSelected="1" zoomScale="90" zoomScaleNormal="90" topLeftCell="A10" workbookViewId="0">
      <selection activeCell="H4" sqref="H4"/>
    </sheetView>
  </sheetViews>
  <sheetFormatPr defaultColWidth="9" defaultRowHeight="13.5"/>
  <cols>
    <col min="1" max="1" width="5.625" style="3" customWidth="1"/>
    <col min="2" max="2" width="9" style="4"/>
    <col min="3" max="3" width="17.625" style="3" customWidth="1"/>
    <col min="4" max="4" width="47.8166666666667" style="3" customWidth="1"/>
    <col min="5" max="5" width="17.25" style="3" customWidth="1"/>
    <col min="6" max="8" width="10.625" style="5" customWidth="1"/>
    <col min="9" max="16384" width="9" style="3"/>
  </cols>
  <sheetData>
    <row r="1" ht="60" customHeight="1" spans="1:9">
      <c r="A1" s="6" t="s">
        <v>0</v>
      </c>
      <c r="B1" s="7"/>
      <c r="C1" s="6"/>
      <c r="D1" s="6"/>
      <c r="E1" s="6"/>
      <c r="F1" s="8"/>
      <c r="G1" s="6"/>
      <c r="H1" s="6"/>
      <c r="I1" s="6"/>
    </row>
    <row r="2" s="1" customFormat="1" ht="45" customHeight="1" spans="1:9">
      <c r="A2" s="9" t="s">
        <v>1</v>
      </c>
      <c r="B2" s="10" t="s">
        <v>2</v>
      </c>
      <c r="C2" s="11" t="s">
        <v>3</v>
      </c>
      <c r="D2" s="12" t="s">
        <v>4</v>
      </c>
      <c r="E2" s="13" t="s">
        <v>5</v>
      </c>
      <c r="F2" s="14" t="s">
        <v>6</v>
      </c>
      <c r="G2" s="14" t="s">
        <v>7</v>
      </c>
      <c r="H2" s="15" t="s">
        <v>8</v>
      </c>
      <c r="I2" s="9" t="s">
        <v>9</v>
      </c>
    </row>
    <row r="3" s="2" customFormat="1" ht="40" customHeight="1" spans="1:9">
      <c r="A3" s="16">
        <v>1</v>
      </c>
      <c r="B3" s="17" t="s">
        <v>10</v>
      </c>
      <c r="C3" s="17">
        <v>20260207004</v>
      </c>
      <c r="D3" s="18" t="s">
        <v>11</v>
      </c>
      <c r="E3" s="17" t="s">
        <v>12</v>
      </c>
      <c r="F3" s="19">
        <f>VLOOKUP(C3,[1]成绩!$E$3:$F$32,2,0)</f>
        <v>123</v>
      </c>
      <c r="G3" s="19">
        <v>80</v>
      </c>
      <c r="H3" s="19">
        <v>80.8</v>
      </c>
      <c r="I3" s="20"/>
    </row>
    <row r="4" s="2" customFormat="1" ht="40" customHeight="1" spans="1:9">
      <c r="A4" s="16">
        <v>2</v>
      </c>
      <c r="B4" s="17" t="s">
        <v>13</v>
      </c>
      <c r="C4" s="17">
        <v>20260207003</v>
      </c>
      <c r="D4" s="18" t="s">
        <v>11</v>
      </c>
      <c r="E4" s="17" t="s">
        <v>12</v>
      </c>
      <c r="F4" s="19">
        <f>VLOOKUP(C4,[1]成绩!$E$3:$F$32,2,0)</f>
        <v>122</v>
      </c>
      <c r="G4" s="19">
        <v>81.26</v>
      </c>
      <c r="H4" s="19">
        <v>81.29</v>
      </c>
      <c r="I4" s="20"/>
    </row>
    <row r="5" s="2" customFormat="1" ht="40" customHeight="1" spans="1:9">
      <c r="A5" s="16">
        <v>3</v>
      </c>
      <c r="B5" s="17" t="s">
        <v>14</v>
      </c>
      <c r="C5" s="17">
        <v>20260207002</v>
      </c>
      <c r="D5" s="18" t="s">
        <v>11</v>
      </c>
      <c r="E5" s="17" t="s">
        <v>12</v>
      </c>
      <c r="F5" s="19">
        <f>VLOOKUP(C5,[1]成绩!$E$3:$F$32,2,0)</f>
        <v>108</v>
      </c>
      <c r="G5" s="19">
        <v>77.26</v>
      </c>
      <c r="H5" s="19">
        <v>75.16</v>
      </c>
      <c r="I5" s="20"/>
    </row>
    <row r="6" s="2" customFormat="1" ht="40" customHeight="1" spans="1:9">
      <c r="A6" s="16">
        <v>4</v>
      </c>
      <c r="B6" s="17" t="s">
        <v>15</v>
      </c>
      <c r="C6" s="17">
        <v>20260207008</v>
      </c>
      <c r="D6" s="18" t="s">
        <v>16</v>
      </c>
      <c r="E6" s="17" t="s">
        <v>17</v>
      </c>
      <c r="F6" s="19">
        <f>VLOOKUP(C6,[1]成绩!$E$3:$F$32,2,0)</f>
        <v>112.5</v>
      </c>
      <c r="G6" s="19">
        <v>76.16</v>
      </c>
      <c r="H6" s="19">
        <v>75.7</v>
      </c>
      <c r="I6" s="20"/>
    </row>
    <row r="7" s="2" customFormat="1" ht="40" customHeight="1" spans="1:9">
      <c r="A7" s="16">
        <v>5</v>
      </c>
      <c r="B7" s="17" t="s">
        <v>18</v>
      </c>
      <c r="C7" s="17">
        <v>20260207009</v>
      </c>
      <c r="D7" s="18" t="s">
        <v>16</v>
      </c>
      <c r="E7" s="17" t="s">
        <v>17</v>
      </c>
      <c r="F7" s="19">
        <f>VLOOKUP(C7,[1]成绩!$E$3:$F$32,2,0)</f>
        <v>106</v>
      </c>
      <c r="G7" s="19">
        <v>83.02</v>
      </c>
      <c r="H7" s="19">
        <v>78.08</v>
      </c>
      <c r="I7" s="20"/>
    </row>
    <row r="8" s="2" customFormat="1" ht="40" customHeight="1" spans="1:9">
      <c r="A8" s="16">
        <v>6</v>
      </c>
      <c r="B8" s="17" t="s">
        <v>19</v>
      </c>
      <c r="C8" s="17">
        <v>20260207005</v>
      </c>
      <c r="D8" s="18" t="s">
        <v>16</v>
      </c>
      <c r="E8" s="17" t="s">
        <v>17</v>
      </c>
      <c r="F8" s="19">
        <f>VLOOKUP(C8,[1]成绩!$E$3:$F$32,2,0)</f>
        <v>95.25</v>
      </c>
      <c r="G8" s="19">
        <v>75.84</v>
      </c>
      <c r="H8" s="19">
        <v>70.9</v>
      </c>
      <c r="I8" s="20"/>
    </row>
    <row r="9" s="2" customFormat="1" ht="40" customHeight="1" spans="1:9">
      <c r="A9" s="16">
        <v>7</v>
      </c>
      <c r="B9" s="17" t="s">
        <v>20</v>
      </c>
      <c r="C9" s="17">
        <v>20260207020</v>
      </c>
      <c r="D9" s="18" t="s">
        <v>21</v>
      </c>
      <c r="E9" s="17" t="s">
        <v>22</v>
      </c>
      <c r="F9" s="19">
        <f>VLOOKUP(C9,[1]成绩!$E$3:$F$32,2,0)</f>
        <v>121</v>
      </c>
      <c r="G9" s="19">
        <v>80.08</v>
      </c>
      <c r="H9" s="19">
        <v>80.32</v>
      </c>
      <c r="I9" s="20"/>
    </row>
    <row r="10" s="2" customFormat="1" ht="40" customHeight="1" spans="1:9">
      <c r="A10" s="16">
        <v>8</v>
      </c>
      <c r="B10" s="17" t="s">
        <v>23</v>
      </c>
      <c r="C10" s="17">
        <v>20260207016</v>
      </c>
      <c r="D10" s="18" t="s">
        <v>21</v>
      </c>
      <c r="E10" s="17" t="s">
        <v>22</v>
      </c>
      <c r="F10" s="19">
        <f>VLOOKUP(C10,[1]成绩!$E$3:$F$32,2,0)</f>
        <v>119.25</v>
      </c>
      <c r="G10" s="19">
        <v>80.64</v>
      </c>
      <c r="H10" s="19">
        <v>80.18</v>
      </c>
      <c r="I10" s="20"/>
    </row>
    <row r="11" s="2" customFormat="1" ht="40" customHeight="1" spans="1:9">
      <c r="A11" s="16">
        <v>9</v>
      </c>
      <c r="B11" s="17" t="s">
        <v>24</v>
      </c>
      <c r="C11" s="17">
        <v>20260207014</v>
      </c>
      <c r="D11" s="18" t="s">
        <v>21</v>
      </c>
      <c r="E11" s="17" t="s">
        <v>22</v>
      </c>
      <c r="F11" s="19">
        <f>VLOOKUP(C11,[1]成绩!$E$3:$F$32,2,0)</f>
        <v>114.5</v>
      </c>
      <c r="G11" s="19">
        <v>73.48</v>
      </c>
      <c r="H11" s="19">
        <v>74.62</v>
      </c>
      <c r="I11" s="20"/>
    </row>
    <row r="12" s="2" customFormat="1" ht="40" customHeight="1" spans="1:9">
      <c r="A12" s="16">
        <v>10</v>
      </c>
      <c r="B12" s="17" t="s">
        <v>25</v>
      </c>
      <c r="C12" s="17">
        <v>20260207023</v>
      </c>
      <c r="D12" s="18" t="s">
        <v>26</v>
      </c>
      <c r="E12" s="17" t="s">
        <v>27</v>
      </c>
      <c r="F12" s="19">
        <f>VLOOKUP(C12,[1]成绩!$E$3:$F$32,2,0)</f>
        <v>111.5</v>
      </c>
      <c r="G12" s="19">
        <v>77.24</v>
      </c>
      <c r="H12" s="19">
        <v>76.07</v>
      </c>
      <c r="I12" s="20"/>
    </row>
    <row r="13" s="2" customFormat="1" ht="40" customHeight="1" spans="1:9">
      <c r="A13" s="16">
        <v>11</v>
      </c>
      <c r="B13" s="17" t="s">
        <v>28</v>
      </c>
      <c r="C13" s="17">
        <v>20260207022</v>
      </c>
      <c r="D13" s="18" t="s">
        <v>26</v>
      </c>
      <c r="E13" s="17" t="s">
        <v>27</v>
      </c>
      <c r="F13" s="19">
        <f>VLOOKUP(C13,[1]成绩!$E$3:$F$32,2,0)</f>
        <v>110.5</v>
      </c>
      <c r="G13" s="19">
        <v>78.16</v>
      </c>
      <c r="H13" s="19">
        <v>76.37</v>
      </c>
      <c r="I13" s="20"/>
    </row>
    <row r="14" s="2" customFormat="1" ht="40" customHeight="1" spans="1:9">
      <c r="A14" s="16">
        <v>12</v>
      </c>
      <c r="B14" s="17" t="s">
        <v>29</v>
      </c>
      <c r="C14" s="17">
        <v>20260207024</v>
      </c>
      <c r="D14" s="18" t="s">
        <v>26</v>
      </c>
      <c r="E14" s="17" t="s">
        <v>27</v>
      </c>
      <c r="F14" s="19">
        <f>VLOOKUP(C14,[1]成绩!$E$3:$F$32,2,0)</f>
        <v>108.5</v>
      </c>
      <c r="G14" s="19">
        <v>76.84</v>
      </c>
      <c r="H14" s="19">
        <v>75.03</v>
      </c>
      <c r="I14" s="20"/>
    </row>
    <row r="15" s="2" customFormat="1" ht="40" customHeight="1" spans="1:9">
      <c r="A15" s="16">
        <v>13</v>
      </c>
      <c r="B15" s="17" t="s">
        <v>30</v>
      </c>
      <c r="C15" s="17">
        <v>20260207025</v>
      </c>
      <c r="D15" s="18" t="s">
        <v>31</v>
      </c>
      <c r="E15" s="17" t="s">
        <v>32</v>
      </c>
      <c r="F15" s="19">
        <f>VLOOKUP(C15,[1]成绩!$E$3:$F$32,2,0)</f>
        <v>124.75</v>
      </c>
      <c r="G15" s="19">
        <v>80.22</v>
      </c>
      <c r="H15" s="19">
        <v>81.4</v>
      </c>
      <c r="I15" s="20"/>
    </row>
    <row r="16" s="2" customFormat="1" ht="40" customHeight="1" spans="1:9">
      <c r="A16" s="16">
        <v>14</v>
      </c>
      <c r="B16" s="17" t="s">
        <v>33</v>
      </c>
      <c r="C16" s="17">
        <v>20260207027</v>
      </c>
      <c r="D16" s="18" t="s">
        <v>31</v>
      </c>
      <c r="E16" s="17" t="s">
        <v>32</v>
      </c>
      <c r="F16" s="19">
        <f>VLOOKUP(C16,[1]成绩!$E$3:$F$32,2,0)</f>
        <v>114.25</v>
      </c>
      <c r="G16" s="19">
        <v>77.48</v>
      </c>
      <c r="H16" s="19">
        <v>76.96</v>
      </c>
      <c r="I16" s="20"/>
    </row>
    <row r="17" s="2" customFormat="1" ht="40" customHeight="1" spans="1:9">
      <c r="A17" s="16">
        <v>15</v>
      </c>
      <c r="B17" s="17" t="s">
        <v>34</v>
      </c>
      <c r="C17" s="17">
        <v>20260207026</v>
      </c>
      <c r="D17" s="18" t="s">
        <v>31</v>
      </c>
      <c r="E17" s="17" t="s">
        <v>32</v>
      </c>
      <c r="F17" s="19">
        <f>VLOOKUP(C17,[1]成绩!$E$3:$F$32,2,0)</f>
        <v>97.5</v>
      </c>
      <c r="G17" s="19"/>
      <c r="H17" s="19"/>
      <c r="I17" s="16" t="s">
        <v>35</v>
      </c>
    </row>
    <row r="18" s="2" customFormat="1" ht="40" customHeight="1" spans="1:9">
      <c r="A18" s="16">
        <v>16</v>
      </c>
      <c r="B18" s="17" t="s">
        <v>36</v>
      </c>
      <c r="C18" s="17">
        <v>20260207028</v>
      </c>
      <c r="D18" s="18" t="s">
        <v>37</v>
      </c>
      <c r="E18" s="17" t="s">
        <v>38</v>
      </c>
      <c r="F18" s="19">
        <f>VLOOKUP(C18,[1]成绩!$E$3:$F$32,2,0)</f>
        <v>93.5</v>
      </c>
      <c r="G18" s="19">
        <v>76.24</v>
      </c>
      <c r="H18" s="19">
        <v>70.67</v>
      </c>
      <c r="I18" s="20"/>
    </row>
  </sheetData>
  <sheetProtection password="C723" sheet="1" objects="1"/>
  <mergeCells count="1">
    <mergeCell ref="A1:I1"/>
  </mergeCells>
  <printOptions horizontalCentered="1"/>
  <pageMargins left="0.751388888888889" right="0.751388888888889" top="0.786805555555556" bottom="1" header="0.5" footer="0.5"/>
  <pageSetup paperSize="9" scale="6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2025-08-01T01:59:00Z</dcterms:created>
  <dcterms:modified xsi:type="dcterms:W3CDTF">2026-03-24T01:05:26Z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KSOReadingLayout">
    <vt:bool>true</vt:bool>
  </property>
</Properties>
</file>