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进入体检人员" sheetId="6" r:id="rId1"/>
    <sheet name="补录人员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<sst xmlns="http://schemas.openxmlformats.org/spreadsheetml/2006/main" count="306" uniqueCount="87">
  <si>
    <t>天柱县2026年招聘乡镇政府专职消防员综合成绩及进入体检人员名单</t>
  </si>
  <si>
    <t>序号</t>
  </si>
  <si>
    <t>姓名</t>
  </si>
  <si>
    <t>身份
类别</t>
  </si>
  <si>
    <t>报考岗位</t>
  </si>
  <si>
    <t>体能成绩</t>
  </si>
  <si>
    <t>面试成绩</t>
  </si>
  <si>
    <t>学历加分</t>
  </si>
  <si>
    <t>综合成绩</t>
  </si>
  <si>
    <t>政治考察
初审情况</t>
  </si>
  <si>
    <t>进入体检还
是补录人员</t>
  </si>
  <si>
    <t>备注</t>
  </si>
  <si>
    <t>类别</t>
  </si>
  <si>
    <t>代码</t>
  </si>
  <si>
    <t>得分</t>
  </si>
  <si>
    <t>占比</t>
  </si>
  <si>
    <t>折算得分</t>
  </si>
  <si>
    <t>学历</t>
  </si>
  <si>
    <t>加分</t>
  </si>
  <si>
    <t>杨德高</t>
  </si>
  <si>
    <t>社会青年</t>
  </si>
  <si>
    <t>灭火
岗位</t>
  </si>
  <si>
    <t>07001</t>
  </si>
  <si>
    <t>全日制本科</t>
  </si>
  <si>
    <t>合格</t>
  </si>
  <si>
    <t>进入体检</t>
  </si>
  <si>
    <t>渡马</t>
  </si>
  <si>
    <t>张圳壕</t>
  </si>
  <si>
    <t>全日制大专</t>
  </si>
  <si>
    <t>吴开胜</t>
  </si>
  <si>
    <t>07002</t>
  </si>
  <si>
    <t>凤城</t>
  </si>
  <si>
    <t>杨佐富</t>
  </si>
  <si>
    <t>杨慧</t>
  </si>
  <si>
    <t>退役军人</t>
  </si>
  <si>
    <t>07003</t>
  </si>
  <si>
    <t>江东</t>
  </si>
  <si>
    <t>刘万锟</t>
  </si>
  <si>
    <t>07004</t>
  </si>
  <si>
    <t>地湖</t>
  </si>
  <si>
    <t>杨代渝</t>
  </si>
  <si>
    <t>07005</t>
  </si>
  <si>
    <t>高中</t>
  </si>
  <si>
    <t>注溪</t>
  </si>
  <si>
    <t>舒清磊</t>
  </si>
  <si>
    <t>唐鏰</t>
  </si>
  <si>
    <t>07006</t>
  </si>
  <si>
    <t>石洞</t>
  </si>
  <si>
    <t>龙克增</t>
  </si>
  <si>
    <t>驾驶
岗位</t>
  </si>
  <si>
    <t>07007</t>
  </si>
  <si>
    <t>吴隆光</t>
  </si>
  <si>
    <t>退役消防员</t>
  </si>
  <si>
    <t>梁厚能</t>
  </si>
  <si>
    <t>杨仕城</t>
  </si>
  <si>
    <t>唐真</t>
  </si>
  <si>
    <t>何元棚</t>
  </si>
  <si>
    <t>张美鹏</t>
  </si>
  <si>
    <t>杨烨</t>
  </si>
  <si>
    <t>粟钧</t>
  </si>
  <si>
    <t>杨沛东</t>
  </si>
  <si>
    <t>天柱县2026年招聘乡镇政府专职消防员综合成绩及补录人员名单</t>
  </si>
  <si>
    <t>杨仪祥</t>
  </si>
  <si>
    <t>补录人员</t>
  </si>
  <si>
    <t>陈传鸿</t>
  </si>
  <si>
    <t>中专</t>
  </si>
  <si>
    <t>欧阳萬</t>
  </si>
  <si>
    <t>刘开畑</t>
  </si>
  <si>
    <t>杨贵伊</t>
  </si>
  <si>
    <t>杨文灿</t>
  </si>
  <si>
    <t>林永洪</t>
  </si>
  <si>
    <t>王家弟</t>
  </si>
  <si>
    <t>刘德钊</t>
  </si>
  <si>
    <t>中职</t>
  </si>
  <si>
    <t>刘焕</t>
  </si>
  <si>
    <t>函授大专</t>
  </si>
  <si>
    <t>蒋文钜</t>
  </si>
  <si>
    <t>杨德鑫</t>
  </si>
  <si>
    <t>杨佐东</t>
  </si>
  <si>
    <t>粟多铠</t>
  </si>
  <si>
    <t>罗大钊</t>
  </si>
  <si>
    <t>龙文</t>
  </si>
  <si>
    <t>驾驶
员岗</t>
  </si>
  <si>
    <t>吴海玉</t>
  </si>
  <si>
    <t>罗燕平</t>
  </si>
  <si>
    <t>杨明</t>
  </si>
  <si>
    <t>杨煌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</si>
</sst>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8"/>
      <name val="方正小标宋_GBK"/>
      <charset val="134"/>
    </font>
    <font>
      <sz val="10"/>
      <name val="宋体"/>
      <charset val="134"/>
      <scheme val="minor"/>
    </font>
    <font>
      <sz val="12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0" fillId="0" borderId="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9" fontId="0" fillId="0" borderId="1" xfId="0" applyNumberFormat="1" applyFill="1" applyBorder="1" applyAlignment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Alignment="1" applyProtection="1">
      <alignment horizontal="center" vertical="center"/>
      <protection locked="0"/>
    </xf>
    <xf numFmtId="176" fontId="3" fillId="0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center" vertical="center"/>
      <protection locked="0"/>
    </xf>
    <xf numFmtId="176" fontId="0" fillId="0" borderId="1" xfId="0" applyNumberForma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176" fontId="0" fillId="0" borderId="0" xfId="0" applyNumberFormat="1" applyFill="1" applyAlignment="1">
      <alignment horizontal="center" vertical="center"/>
    </xf>
    <xf numFmtId="0" fontId="6" fillId="0" borderId="0" xfId="0" applyFont="1" applyFill="1" applyAlignment="1" applyProtection="1">
      <alignment horizontal="center" vertical="center"/>
      <protection locked="0"/>
    </xf>
    <xf numFmtId="0" fontId="4" fillId="0" borderId="1" xfId="0" applyFont="1" applyFill="1" applyBorder="1" applyAlignment="1">
      <alignment horizontal="center" vertical="center" wrapText="1"/>
    </xf>
    <xf numFmtId="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6" fontId="6" fillId="0" borderId="0" xfId="0" applyNumberFormat="1" applyFont="1" applyFill="1" applyAlignment="1" applyProtection="1">
      <alignment horizontal="center" vertical="center"/>
      <protection locked="0"/>
    </xf>
    <xf numFmtId="176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2"/>
  <sheetViews>
    <sheetView zoomScale="85" zoomScaleNormal="85" topLeftCell="A5" workbookViewId="0">
      <selection activeCell="D4" sqref="D4:D12"/>
    </sheetView>
  </sheetViews>
  <sheetFormatPr defaultColWidth="8.89166666666667" defaultRowHeight="13.5"/>
  <cols>
    <col min="1" max="1" width="8.70833333333333" style="23" customWidth="1"/>
    <col min="2" max="8" width="10.625" style="23" customWidth="1"/>
    <col min="9" max="9" width="10.625" style="25" customWidth="1"/>
    <col min="10" max="11" width="10.625" style="23" customWidth="1"/>
    <col min="12" max="12" width="12.625" style="23" customWidth="1"/>
    <col min="13" max="14" width="10.625" style="23" customWidth="1"/>
    <col min="15" max="15" width="13.925" style="23" customWidth="1"/>
    <col min="16" max="17" width="12.625" style="23" customWidth="1"/>
    <col min="18" max="21" width="8.89166666666667" style="23" customWidth="1"/>
    <col min="22" max="16384" width="8.89166666666667" style="23"/>
  </cols>
  <sheetData>
    <row r="1" ht="50" customHeight="1" spans="1:17">
      <c r="A1" s="26" t="s">
        <v>0</v>
      </c>
      <c r="B1" s="26"/>
      <c r="C1" s="26"/>
      <c r="D1" s="26"/>
      <c r="E1" s="26"/>
      <c r="F1" s="26"/>
      <c r="G1" s="26"/>
      <c r="H1" s="26"/>
      <c r="I1" s="32"/>
      <c r="J1" s="26"/>
      <c r="K1" s="26"/>
      <c r="L1" s="26"/>
      <c r="M1" s="26"/>
      <c r="N1" s="26"/>
      <c r="O1" s="26"/>
      <c r="P1" s="26"/>
      <c r="Q1" s="26"/>
    </row>
    <row r="2" ht="35" customHeight="1" spans="1:17">
      <c r="A2" s="2" t="s">
        <v>1</v>
      </c>
      <c r="B2" s="2" t="s">
        <v>2</v>
      </c>
      <c r="C2" s="3" t="s">
        <v>3</v>
      </c>
      <c r="D2" s="4" t="s">
        <v>4</v>
      </c>
      <c r="E2" s="4"/>
      <c r="F2" s="5" t="s">
        <v>5</v>
      </c>
      <c r="G2" s="5"/>
      <c r="H2" s="5"/>
      <c r="I2" s="17" t="s">
        <v>6</v>
      </c>
      <c r="J2" s="5"/>
      <c r="K2" s="5"/>
      <c r="L2" s="7" t="s">
        <v>7</v>
      </c>
      <c r="M2" s="7"/>
      <c r="N2" s="7" t="s">
        <v>8</v>
      </c>
      <c r="O2" s="3" t="s">
        <v>9</v>
      </c>
      <c r="P2" s="18" t="s">
        <v>10</v>
      </c>
      <c r="Q2" s="7" t="s">
        <v>11</v>
      </c>
    </row>
    <row r="3" ht="35" customHeight="1" spans="1:17">
      <c r="A3" s="2"/>
      <c r="B3" s="2"/>
      <c r="C3" s="6"/>
      <c r="D3" s="2" t="s">
        <v>12</v>
      </c>
      <c r="E3" s="4" t="s">
        <v>13</v>
      </c>
      <c r="F3" s="8" t="s">
        <v>14</v>
      </c>
      <c r="G3" s="8" t="s">
        <v>15</v>
      </c>
      <c r="H3" s="8" t="s">
        <v>16</v>
      </c>
      <c r="I3" s="19" t="s">
        <v>14</v>
      </c>
      <c r="J3" s="8" t="s">
        <v>15</v>
      </c>
      <c r="K3" s="8" t="s">
        <v>16</v>
      </c>
      <c r="L3" s="7" t="s">
        <v>17</v>
      </c>
      <c r="M3" s="7" t="s">
        <v>18</v>
      </c>
      <c r="N3" s="7"/>
      <c r="O3" s="6"/>
      <c r="P3" s="7"/>
      <c r="Q3" s="7"/>
    </row>
    <row r="4" s="23" customFormat="1" ht="35" customHeight="1" spans="1:17">
      <c r="A4" s="9">
        <v>1</v>
      </c>
      <c r="B4" s="2" t="s">
        <v>19</v>
      </c>
      <c r="C4" s="10" t="s">
        <v>20</v>
      </c>
      <c r="D4" s="27" t="s">
        <v>21</v>
      </c>
      <c r="E4" s="34" t="s">
        <v>22</v>
      </c>
      <c r="F4" s="9">
        <v>91</v>
      </c>
      <c r="G4" s="12">
        <v>0.6</v>
      </c>
      <c r="H4" s="9">
        <f t="shared" ref="H4:H16" si="0">F4*G4</f>
        <v>54.6</v>
      </c>
      <c r="I4" s="20">
        <v>84.43</v>
      </c>
      <c r="J4" s="12">
        <v>0.4</v>
      </c>
      <c r="K4" s="7">
        <f t="shared" ref="K4:K16" si="1">I4*J4</f>
        <v>33.772</v>
      </c>
      <c r="L4" s="7" t="s">
        <v>23</v>
      </c>
      <c r="M4" s="7">
        <v>2.5</v>
      </c>
      <c r="N4" s="7">
        <f t="shared" ref="N4:N16" si="2">H4+K4+M4</f>
        <v>90.872</v>
      </c>
      <c r="O4" s="7" t="s">
        <v>24</v>
      </c>
      <c r="P4" s="7" t="s">
        <v>25</v>
      </c>
      <c r="Q4" s="9" t="s">
        <v>26</v>
      </c>
    </row>
    <row r="5" s="23" customFormat="1" ht="35" customHeight="1" spans="1:17">
      <c r="A5" s="9">
        <v>2</v>
      </c>
      <c r="B5" s="2" t="s">
        <v>27</v>
      </c>
      <c r="C5" s="10" t="s">
        <v>20</v>
      </c>
      <c r="D5" s="9"/>
      <c r="E5" s="34" t="s">
        <v>22</v>
      </c>
      <c r="F5" s="9">
        <v>90.5</v>
      </c>
      <c r="G5" s="12">
        <v>0.6</v>
      </c>
      <c r="H5" s="9">
        <f t="shared" si="0"/>
        <v>54.3</v>
      </c>
      <c r="I5" s="20">
        <v>85.87</v>
      </c>
      <c r="J5" s="12">
        <v>0.4</v>
      </c>
      <c r="K5" s="7">
        <f t="shared" si="1"/>
        <v>34.348</v>
      </c>
      <c r="L5" s="7" t="s">
        <v>28</v>
      </c>
      <c r="M5" s="7">
        <v>1.5</v>
      </c>
      <c r="N5" s="7">
        <f t="shared" si="2"/>
        <v>90.148</v>
      </c>
      <c r="O5" s="7" t="s">
        <v>24</v>
      </c>
      <c r="P5" s="7" t="s">
        <v>25</v>
      </c>
      <c r="Q5" s="9" t="s">
        <v>26</v>
      </c>
    </row>
    <row r="6" s="23" customFormat="1" ht="35" customHeight="1" spans="1:17">
      <c r="A6" s="9">
        <v>3</v>
      </c>
      <c r="B6" s="8" t="s">
        <v>29</v>
      </c>
      <c r="C6" s="10" t="s">
        <v>20</v>
      </c>
      <c r="D6" s="9"/>
      <c r="E6" s="15" t="s">
        <v>30</v>
      </c>
      <c r="F6" s="9">
        <v>97</v>
      </c>
      <c r="G6" s="12">
        <v>0.6</v>
      </c>
      <c r="H6" s="9">
        <f t="shared" si="0"/>
        <v>58.2</v>
      </c>
      <c r="I6" s="20">
        <v>83.67</v>
      </c>
      <c r="J6" s="12">
        <v>0.4</v>
      </c>
      <c r="K6" s="7">
        <f t="shared" si="1"/>
        <v>33.468</v>
      </c>
      <c r="L6" s="7" t="s">
        <v>23</v>
      </c>
      <c r="M6" s="7">
        <v>2.5</v>
      </c>
      <c r="N6" s="7">
        <f t="shared" si="2"/>
        <v>94.168</v>
      </c>
      <c r="O6" s="7" t="s">
        <v>24</v>
      </c>
      <c r="P6" s="7" t="s">
        <v>25</v>
      </c>
      <c r="Q6" s="9" t="s">
        <v>31</v>
      </c>
    </row>
    <row r="7" s="23" customFormat="1" ht="35" customHeight="1" spans="1:17">
      <c r="A7" s="9">
        <v>4</v>
      </c>
      <c r="B7" s="2" t="s">
        <v>32</v>
      </c>
      <c r="C7" s="10" t="s">
        <v>20</v>
      </c>
      <c r="D7" s="9"/>
      <c r="E7" s="34" t="s">
        <v>30</v>
      </c>
      <c r="F7" s="10">
        <v>93</v>
      </c>
      <c r="G7" s="28">
        <v>0.6</v>
      </c>
      <c r="H7" s="10">
        <f t="shared" si="0"/>
        <v>55.8</v>
      </c>
      <c r="I7" s="33">
        <v>88.78</v>
      </c>
      <c r="J7" s="28">
        <v>0.4</v>
      </c>
      <c r="K7" s="14">
        <f t="shared" si="1"/>
        <v>35.512</v>
      </c>
      <c r="L7" s="14" t="s">
        <v>28</v>
      </c>
      <c r="M7" s="14">
        <v>1.5</v>
      </c>
      <c r="N7" s="14">
        <f t="shared" si="2"/>
        <v>92.812</v>
      </c>
      <c r="O7" s="7" t="s">
        <v>24</v>
      </c>
      <c r="P7" s="7" t="s">
        <v>25</v>
      </c>
      <c r="Q7" s="9" t="s">
        <v>31</v>
      </c>
    </row>
    <row r="8" s="23" customFormat="1" ht="35" customHeight="1" spans="1:17">
      <c r="A8" s="9">
        <v>5</v>
      </c>
      <c r="B8" s="2" t="s">
        <v>33</v>
      </c>
      <c r="C8" s="10" t="s">
        <v>34</v>
      </c>
      <c r="D8" s="9"/>
      <c r="E8" s="15" t="s">
        <v>35</v>
      </c>
      <c r="F8" s="9">
        <v>96.5</v>
      </c>
      <c r="G8" s="12">
        <v>0.6</v>
      </c>
      <c r="H8" s="9">
        <f t="shared" si="0"/>
        <v>57.9</v>
      </c>
      <c r="I8" s="20">
        <v>86.03</v>
      </c>
      <c r="J8" s="12">
        <v>0.4</v>
      </c>
      <c r="K8" s="7">
        <f t="shared" si="1"/>
        <v>34.412</v>
      </c>
      <c r="L8" s="7" t="s">
        <v>28</v>
      </c>
      <c r="M8" s="7">
        <v>1.5</v>
      </c>
      <c r="N8" s="7">
        <f t="shared" si="2"/>
        <v>93.812</v>
      </c>
      <c r="O8" s="7" t="s">
        <v>24</v>
      </c>
      <c r="P8" s="7" t="s">
        <v>25</v>
      </c>
      <c r="Q8" s="9" t="s">
        <v>36</v>
      </c>
    </row>
    <row r="9" s="23" customFormat="1" ht="35" customHeight="1" spans="1:17">
      <c r="A9" s="9">
        <v>6</v>
      </c>
      <c r="B9" s="8" t="s">
        <v>37</v>
      </c>
      <c r="C9" s="10" t="s">
        <v>20</v>
      </c>
      <c r="D9" s="9"/>
      <c r="E9" s="34" t="s">
        <v>38</v>
      </c>
      <c r="F9" s="9">
        <v>94.5</v>
      </c>
      <c r="G9" s="12">
        <v>0.6</v>
      </c>
      <c r="H9" s="9">
        <f t="shared" si="0"/>
        <v>56.7</v>
      </c>
      <c r="I9" s="20">
        <v>80.71</v>
      </c>
      <c r="J9" s="12">
        <v>0.4</v>
      </c>
      <c r="K9" s="7">
        <f t="shared" si="1"/>
        <v>32.284</v>
      </c>
      <c r="L9" s="7" t="s">
        <v>23</v>
      </c>
      <c r="M9" s="7">
        <v>2.5</v>
      </c>
      <c r="N9" s="7">
        <f t="shared" si="2"/>
        <v>91.484</v>
      </c>
      <c r="O9" s="7" t="s">
        <v>24</v>
      </c>
      <c r="P9" s="7" t="s">
        <v>25</v>
      </c>
      <c r="Q9" s="9" t="s">
        <v>39</v>
      </c>
    </row>
    <row r="10" s="23" customFormat="1" ht="35" customHeight="1" spans="1:17">
      <c r="A10" s="9">
        <v>7</v>
      </c>
      <c r="B10" s="2" t="s">
        <v>40</v>
      </c>
      <c r="C10" s="10" t="s">
        <v>20</v>
      </c>
      <c r="D10" s="9"/>
      <c r="E10" s="34" t="s">
        <v>41</v>
      </c>
      <c r="F10" s="10">
        <v>84.5</v>
      </c>
      <c r="G10" s="12">
        <v>0.6</v>
      </c>
      <c r="H10" s="10">
        <f t="shared" si="0"/>
        <v>50.7</v>
      </c>
      <c r="I10" s="20">
        <v>86.46</v>
      </c>
      <c r="J10" s="12">
        <v>0.4</v>
      </c>
      <c r="K10" s="7">
        <f t="shared" si="1"/>
        <v>34.584</v>
      </c>
      <c r="L10" s="7" t="s">
        <v>42</v>
      </c>
      <c r="M10" s="7">
        <v>0</v>
      </c>
      <c r="N10" s="7">
        <f t="shared" si="2"/>
        <v>85.284</v>
      </c>
      <c r="O10" s="7" t="s">
        <v>24</v>
      </c>
      <c r="P10" s="7" t="s">
        <v>25</v>
      </c>
      <c r="Q10" s="9" t="s">
        <v>43</v>
      </c>
    </row>
    <row r="11" s="23" customFormat="1" ht="35" customHeight="1" spans="1:17">
      <c r="A11" s="9">
        <v>8</v>
      </c>
      <c r="B11" s="2" t="s">
        <v>44</v>
      </c>
      <c r="C11" s="10" t="s">
        <v>20</v>
      </c>
      <c r="D11" s="9"/>
      <c r="E11" s="34" t="s">
        <v>41</v>
      </c>
      <c r="F11" s="10">
        <v>80</v>
      </c>
      <c r="G11" s="12">
        <v>0.6</v>
      </c>
      <c r="H11" s="10">
        <f t="shared" si="0"/>
        <v>48</v>
      </c>
      <c r="I11" s="20">
        <v>81.03</v>
      </c>
      <c r="J11" s="12">
        <v>0.4</v>
      </c>
      <c r="K11" s="7">
        <f t="shared" si="1"/>
        <v>32.412</v>
      </c>
      <c r="L11" s="7" t="s">
        <v>23</v>
      </c>
      <c r="M11" s="7">
        <v>2.5</v>
      </c>
      <c r="N11" s="7">
        <f t="shared" si="2"/>
        <v>82.912</v>
      </c>
      <c r="O11" s="7" t="s">
        <v>24</v>
      </c>
      <c r="P11" s="7" t="s">
        <v>25</v>
      </c>
      <c r="Q11" s="9" t="s">
        <v>43</v>
      </c>
    </row>
    <row r="12" s="23" customFormat="1" ht="35" customHeight="1" spans="1:17">
      <c r="A12" s="9">
        <v>9</v>
      </c>
      <c r="B12" s="2" t="s">
        <v>45</v>
      </c>
      <c r="C12" s="10" t="s">
        <v>20</v>
      </c>
      <c r="D12" s="9"/>
      <c r="E12" s="34" t="s">
        <v>46</v>
      </c>
      <c r="F12" s="9">
        <v>91.5</v>
      </c>
      <c r="G12" s="12">
        <v>0.6</v>
      </c>
      <c r="H12" s="9">
        <f t="shared" si="0"/>
        <v>54.9</v>
      </c>
      <c r="I12" s="20">
        <v>83.64</v>
      </c>
      <c r="J12" s="12">
        <v>0.4</v>
      </c>
      <c r="K12" s="7">
        <f t="shared" si="1"/>
        <v>33.456</v>
      </c>
      <c r="L12" s="7" t="s">
        <v>42</v>
      </c>
      <c r="M12" s="7">
        <v>0</v>
      </c>
      <c r="N12" s="7">
        <f t="shared" si="2"/>
        <v>88.356</v>
      </c>
      <c r="O12" s="7" t="s">
        <v>24</v>
      </c>
      <c r="P12" s="7" t="s">
        <v>25</v>
      </c>
      <c r="Q12" s="9" t="s">
        <v>47</v>
      </c>
    </row>
    <row r="13" s="24" customFormat="1" ht="35" customHeight="1" spans="1:17">
      <c r="A13" s="9">
        <v>10</v>
      </c>
      <c r="B13" s="29" t="s">
        <v>48</v>
      </c>
      <c r="C13" s="10" t="s">
        <v>20</v>
      </c>
      <c r="D13" s="27" t="s">
        <v>49</v>
      </c>
      <c r="E13" s="34" t="s">
        <v>50</v>
      </c>
      <c r="F13" s="10">
        <v>84.5</v>
      </c>
      <c r="G13" s="12">
        <v>0.6</v>
      </c>
      <c r="H13" s="9">
        <f t="shared" si="0"/>
        <v>50.7</v>
      </c>
      <c r="I13" s="20">
        <v>84.42</v>
      </c>
      <c r="J13" s="12">
        <v>0.4</v>
      </c>
      <c r="K13" s="7">
        <f t="shared" si="1"/>
        <v>33.768</v>
      </c>
      <c r="L13" s="21" t="s">
        <v>28</v>
      </c>
      <c r="M13" s="9">
        <v>1.5</v>
      </c>
      <c r="N13" s="7">
        <f t="shared" si="2"/>
        <v>85.968</v>
      </c>
      <c r="O13" s="7" t="s">
        <v>24</v>
      </c>
      <c r="P13" s="7" t="s">
        <v>25</v>
      </c>
      <c r="Q13" s="7"/>
    </row>
    <row r="14" s="24" customFormat="1" ht="35" customHeight="1" spans="1:17">
      <c r="A14" s="9">
        <v>11</v>
      </c>
      <c r="B14" s="14" t="s">
        <v>51</v>
      </c>
      <c r="C14" s="10" t="s">
        <v>52</v>
      </c>
      <c r="D14" s="9"/>
      <c r="E14" s="34" t="s">
        <v>50</v>
      </c>
      <c r="F14" s="10">
        <v>87</v>
      </c>
      <c r="G14" s="12">
        <v>0.6</v>
      </c>
      <c r="H14" s="9">
        <f t="shared" si="0"/>
        <v>52.2</v>
      </c>
      <c r="I14" s="22">
        <v>77.87</v>
      </c>
      <c r="J14" s="12">
        <v>0.4</v>
      </c>
      <c r="K14" s="7">
        <f t="shared" si="1"/>
        <v>31.148</v>
      </c>
      <c r="L14" s="21" t="s">
        <v>28</v>
      </c>
      <c r="M14" s="9">
        <v>1.5</v>
      </c>
      <c r="N14" s="7">
        <f t="shared" si="2"/>
        <v>84.848</v>
      </c>
      <c r="O14" s="7" t="s">
        <v>24</v>
      </c>
      <c r="P14" s="9" t="s">
        <v>25</v>
      </c>
      <c r="Q14" s="7"/>
    </row>
    <row r="15" s="24" customFormat="1" ht="35" customHeight="1" spans="1:17">
      <c r="A15" s="9">
        <v>12</v>
      </c>
      <c r="B15" s="29" t="s">
        <v>53</v>
      </c>
      <c r="C15" s="10" t="s">
        <v>20</v>
      </c>
      <c r="D15" s="9"/>
      <c r="E15" s="34" t="s">
        <v>50</v>
      </c>
      <c r="F15" s="10">
        <v>80</v>
      </c>
      <c r="G15" s="12">
        <v>0.6</v>
      </c>
      <c r="H15" s="9">
        <f t="shared" si="0"/>
        <v>48</v>
      </c>
      <c r="I15" s="20">
        <v>85.16</v>
      </c>
      <c r="J15" s="12">
        <v>0.4</v>
      </c>
      <c r="K15" s="7">
        <f t="shared" si="1"/>
        <v>34.064</v>
      </c>
      <c r="L15" s="21" t="s">
        <v>28</v>
      </c>
      <c r="M15" s="9">
        <v>1.5</v>
      </c>
      <c r="N15" s="7">
        <f t="shared" si="2"/>
        <v>83.564</v>
      </c>
      <c r="O15" s="7" t="s">
        <v>24</v>
      </c>
      <c r="P15" s="7" t="s">
        <v>25</v>
      </c>
      <c r="Q15" s="7"/>
    </row>
    <row r="16" s="24" customFormat="1" ht="35" customHeight="1" spans="1:17">
      <c r="A16" s="9">
        <v>13</v>
      </c>
      <c r="B16" s="14" t="s">
        <v>54</v>
      </c>
      <c r="C16" s="10" t="s">
        <v>20</v>
      </c>
      <c r="D16" s="9"/>
      <c r="E16" s="34" t="s">
        <v>50</v>
      </c>
      <c r="F16" s="10">
        <v>77.5</v>
      </c>
      <c r="G16" s="12">
        <v>0.6</v>
      </c>
      <c r="H16" s="9">
        <f t="shared" si="0"/>
        <v>46.5</v>
      </c>
      <c r="I16" s="22">
        <v>83.4</v>
      </c>
      <c r="J16" s="12">
        <v>0.4</v>
      </c>
      <c r="K16" s="7">
        <f t="shared" si="1"/>
        <v>33.36</v>
      </c>
      <c r="L16" s="14" t="s">
        <v>42</v>
      </c>
      <c r="M16" s="9">
        <v>0</v>
      </c>
      <c r="N16" s="7">
        <f t="shared" si="2"/>
        <v>79.86</v>
      </c>
      <c r="O16" s="7" t="s">
        <v>24</v>
      </c>
      <c r="P16" s="9" t="s">
        <v>25</v>
      </c>
      <c r="Q16" s="7"/>
    </row>
    <row r="17" s="24" customFormat="1" ht="35" customHeight="1" spans="1:17">
      <c r="A17" s="9">
        <v>14</v>
      </c>
      <c r="B17" s="30" t="s">
        <v>55</v>
      </c>
      <c r="C17" s="31" t="s">
        <v>34</v>
      </c>
      <c r="D17" s="9"/>
      <c r="E17" s="15" t="s">
        <v>50</v>
      </c>
      <c r="F17" s="31">
        <v>74</v>
      </c>
      <c r="G17" s="12">
        <v>0.6</v>
      </c>
      <c r="H17" s="9">
        <f t="shared" ref="H17:H22" si="3">F17*G17</f>
        <v>44.4</v>
      </c>
      <c r="I17" s="22">
        <v>82.52</v>
      </c>
      <c r="J17" s="12">
        <v>0.4</v>
      </c>
      <c r="K17" s="7">
        <f t="shared" ref="K17:K22" si="4">I17*J17</f>
        <v>33.008</v>
      </c>
      <c r="L17" s="21" t="s">
        <v>28</v>
      </c>
      <c r="M17" s="9">
        <v>1.5</v>
      </c>
      <c r="N17" s="7">
        <f t="shared" ref="N17:N22" si="5">H17+K17+M17</f>
        <v>78.908</v>
      </c>
      <c r="O17" s="7" t="s">
        <v>24</v>
      </c>
      <c r="P17" s="9" t="s">
        <v>25</v>
      </c>
      <c r="Q17" s="7"/>
    </row>
    <row r="18" s="24" customFormat="1" ht="35" customHeight="1" spans="1:17">
      <c r="A18" s="9">
        <v>15</v>
      </c>
      <c r="B18" s="29" t="s">
        <v>56</v>
      </c>
      <c r="C18" s="10" t="s">
        <v>34</v>
      </c>
      <c r="D18" s="9"/>
      <c r="E18" s="34" t="s">
        <v>50</v>
      </c>
      <c r="F18" s="10">
        <v>71</v>
      </c>
      <c r="G18" s="12">
        <v>0.6</v>
      </c>
      <c r="H18" s="9">
        <f t="shared" si="3"/>
        <v>42.6</v>
      </c>
      <c r="I18" s="20">
        <v>85.93</v>
      </c>
      <c r="J18" s="12">
        <v>0.4</v>
      </c>
      <c r="K18" s="7">
        <f t="shared" si="4"/>
        <v>34.372</v>
      </c>
      <c r="L18" s="21" t="s">
        <v>28</v>
      </c>
      <c r="M18" s="9">
        <v>1.5</v>
      </c>
      <c r="N18" s="7">
        <f t="shared" si="5"/>
        <v>78.472</v>
      </c>
      <c r="O18" s="7" t="s">
        <v>24</v>
      </c>
      <c r="P18" s="7" t="s">
        <v>25</v>
      </c>
      <c r="Q18" s="7"/>
    </row>
    <row r="19" s="24" customFormat="1" ht="35" customHeight="1" spans="1:17">
      <c r="A19" s="9">
        <v>16</v>
      </c>
      <c r="B19" s="14" t="s">
        <v>57</v>
      </c>
      <c r="C19" s="10" t="s">
        <v>20</v>
      </c>
      <c r="D19" s="9"/>
      <c r="E19" s="34" t="s">
        <v>50</v>
      </c>
      <c r="F19" s="10">
        <v>75</v>
      </c>
      <c r="G19" s="12">
        <v>0.6</v>
      </c>
      <c r="H19" s="9">
        <f t="shared" si="3"/>
        <v>45</v>
      </c>
      <c r="I19" s="22">
        <v>76.81</v>
      </c>
      <c r="J19" s="12">
        <v>0.4</v>
      </c>
      <c r="K19" s="7">
        <f t="shared" si="4"/>
        <v>30.724</v>
      </c>
      <c r="L19" s="14" t="s">
        <v>42</v>
      </c>
      <c r="M19" s="9">
        <v>0</v>
      </c>
      <c r="N19" s="7">
        <f t="shared" si="5"/>
        <v>75.724</v>
      </c>
      <c r="O19" s="7" t="s">
        <v>24</v>
      </c>
      <c r="P19" s="9" t="s">
        <v>25</v>
      </c>
      <c r="Q19" s="7"/>
    </row>
    <row r="20" s="24" customFormat="1" ht="35" customHeight="1" spans="1:17">
      <c r="A20" s="9">
        <v>17</v>
      </c>
      <c r="B20" s="14" t="s">
        <v>58</v>
      </c>
      <c r="C20" s="10" t="s">
        <v>20</v>
      </c>
      <c r="D20" s="9"/>
      <c r="E20" s="34" t="s">
        <v>50</v>
      </c>
      <c r="F20" s="10">
        <v>60</v>
      </c>
      <c r="G20" s="12">
        <v>0.6</v>
      </c>
      <c r="H20" s="9">
        <f t="shared" si="3"/>
        <v>36</v>
      </c>
      <c r="I20" s="22">
        <v>87.43</v>
      </c>
      <c r="J20" s="12">
        <v>0.4</v>
      </c>
      <c r="K20" s="7">
        <f t="shared" si="4"/>
        <v>34.972</v>
      </c>
      <c r="L20" s="21" t="s">
        <v>28</v>
      </c>
      <c r="M20" s="9">
        <v>1.5</v>
      </c>
      <c r="N20" s="7">
        <f t="shared" si="5"/>
        <v>72.472</v>
      </c>
      <c r="O20" s="7" t="s">
        <v>24</v>
      </c>
      <c r="P20" s="9" t="s">
        <v>25</v>
      </c>
      <c r="Q20" s="7"/>
    </row>
    <row r="21" s="24" customFormat="1" ht="35" customHeight="1" spans="1:17">
      <c r="A21" s="9">
        <v>18</v>
      </c>
      <c r="B21" s="14" t="s">
        <v>59</v>
      </c>
      <c r="C21" s="10" t="s">
        <v>20</v>
      </c>
      <c r="D21" s="9"/>
      <c r="E21" s="34" t="s">
        <v>50</v>
      </c>
      <c r="F21" s="10">
        <v>60</v>
      </c>
      <c r="G21" s="12">
        <v>0.6</v>
      </c>
      <c r="H21" s="9">
        <f t="shared" si="3"/>
        <v>36</v>
      </c>
      <c r="I21" s="22">
        <v>87.37</v>
      </c>
      <c r="J21" s="12">
        <v>0.4</v>
      </c>
      <c r="K21" s="7">
        <f t="shared" si="4"/>
        <v>34.948</v>
      </c>
      <c r="L21" s="21" t="s">
        <v>28</v>
      </c>
      <c r="M21" s="9">
        <v>1.5</v>
      </c>
      <c r="N21" s="7">
        <f t="shared" si="5"/>
        <v>72.448</v>
      </c>
      <c r="O21" s="7" t="s">
        <v>24</v>
      </c>
      <c r="P21" s="9" t="s">
        <v>25</v>
      </c>
      <c r="Q21" s="7"/>
    </row>
    <row r="22" s="24" customFormat="1" ht="35" customHeight="1" spans="1:17">
      <c r="A22" s="9">
        <v>19</v>
      </c>
      <c r="B22" s="29" t="s">
        <v>60</v>
      </c>
      <c r="C22" s="10" t="s">
        <v>20</v>
      </c>
      <c r="D22" s="9"/>
      <c r="E22" s="34" t="s">
        <v>50</v>
      </c>
      <c r="F22" s="10">
        <v>60</v>
      </c>
      <c r="G22" s="12">
        <v>0.6</v>
      </c>
      <c r="H22" s="9">
        <f t="shared" si="3"/>
        <v>36</v>
      </c>
      <c r="I22" s="20">
        <v>85.93</v>
      </c>
      <c r="J22" s="12">
        <v>0.4</v>
      </c>
      <c r="K22" s="7">
        <f t="shared" si="4"/>
        <v>34.372</v>
      </c>
      <c r="L22" s="21" t="s">
        <v>28</v>
      </c>
      <c r="M22" s="9">
        <v>1.5</v>
      </c>
      <c r="N22" s="7">
        <f t="shared" si="5"/>
        <v>71.872</v>
      </c>
      <c r="O22" s="7" t="s">
        <v>24</v>
      </c>
      <c r="P22" s="7" t="s">
        <v>25</v>
      </c>
      <c r="Q22" s="7"/>
    </row>
  </sheetData>
  <mergeCells count="14">
    <mergeCell ref="A1:Q1"/>
    <mergeCell ref="D2:E2"/>
    <mergeCell ref="F2:H2"/>
    <mergeCell ref="I2:K2"/>
    <mergeCell ref="L2:M2"/>
    <mergeCell ref="A2:A3"/>
    <mergeCell ref="B2:B3"/>
    <mergeCell ref="C2:C3"/>
    <mergeCell ref="D4:D12"/>
    <mergeCell ref="D13:D22"/>
    <mergeCell ref="N2:N3"/>
    <mergeCell ref="O2:O3"/>
    <mergeCell ref="P2:P3"/>
    <mergeCell ref="Q2:Q3"/>
  </mergeCells>
  <pageMargins left="0.75" right="0.75" top="1" bottom="1" header="0.5" footer="0.5"/>
  <pageSetup paperSize="9" scale="5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3"/>
  <sheetViews>
    <sheetView tabSelected="1" workbookViewId="0">
      <selection activeCell="J8" sqref="J8"/>
    </sheetView>
  </sheetViews>
  <sheetFormatPr defaultColWidth="9" defaultRowHeight="13.5"/>
  <cols>
    <col min="1" max="1" width="5.625" customWidth="1"/>
    <col min="2" max="3" width="10.625" customWidth="1"/>
    <col min="4" max="4" width="8.625" customWidth="1"/>
    <col min="5" max="11" width="10.625" customWidth="1"/>
    <col min="12" max="12" width="12.625" customWidth="1"/>
    <col min="13" max="14" width="10.625" customWidth="1"/>
    <col min="15" max="15" width="13.925" customWidth="1"/>
    <col min="16" max="17" width="12.625" customWidth="1"/>
  </cols>
  <sheetData>
    <row r="1" ht="24" spans="1:17">
      <c r="A1" s="1" t="s">
        <v>61</v>
      </c>
      <c r="B1" s="1"/>
      <c r="C1" s="1"/>
      <c r="D1" s="1"/>
      <c r="E1" s="1"/>
      <c r="F1" s="1"/>
      <c r="G1" s="1"/>
      <c r="H1" s="1"/>
      <c r="I1" s="16"/>
      <c r="J1" s="1"/>
      <c r="K1" s="1"/>
      <c r="L1" s="1"/>
      <c r="M1" s="1"/>
      <c r="N1" s="1"/>
      <c r="O1" s="1"/>
      <c r="P1" s="1"/>
      <c r="Q1" s="1"/>
    </row>
    <row r="2" ht="25" customHeight="1" spans="1:17">
      <c r="A2" s="2" t="s">
        <v>1</v>
      </c>
      <c r="B2" s="2" t="s">
        <v>2</v>
      </c>
      <c r="C2" s="3" t="s">
        <v>3</v>
      </c>
      <c r="D2" s="4" t="s">
        <v>4</v>
      </c>
      <c r="E2" s="4"/>
      <c r="F2" s="5" t="s">
        <v>5</v>
      </c>
      <c r="G2" s="5"/>
      <c r="H2" s="5"/>
      <c r="I2" s="17" t="s">
        <v>6</v>
      </c>
      <c r="J2" s="5"/>
      <c r="K2" s="5"/>
      <c r="L2" s="7" t="s">
        <v>7</v>
      </c>
      <c r="M2" s="7"/>
      <c r="N2" s="7" t="s">
        <v>8</v>
      </c>
      <c r="O2" s="3" t="s">
        <v>9</v>
      </c>
      <c r="P2" s="18" t="s">
        <v>10</v>
      </c>
      <c r="Q2" s="7" t="s">
        <v>11</v>
      </c>
    </row>
    <row r="3" ht="25" customHeight="1" spans="1:17">
      <c r="A3" s="2"/>
      <c r="B3" s="2"/>
      <c r="C3" s="6"/>
      <c r="D3" s="7" t="s">
        <v>12</v>
      </c>
      <c r="E3" s="4" t="s">
        <v>13</v>
      </c>
      <c r="F3" s="8" t="s">
        <v>14</v>
      </c>
      <c r="G3" s="8" t="s">
        <v>15</v>
      </c>
      <c r="H3" s="8" t="s">
        <v>16</v>
      </c>
      <c r="I3" s="19" t="s">
        <v>14</v>
      </c>
      <c r="J3" s="8" t="s">
        <v>15</v>
      </c>
      <c r="K3" s="8" t="s">
        <v>16</v>
      </c>
      <c r="L3" s="7" t="s">
        <v>17</v>
      </c>
      <c r="M3" s="7" t="s">
        <v>18</v>
      </c>
      <c r="N3" s="7"/>
      <c r="O3" s="6"/>
      <c r="P3" s="7"/>
      <c r="Q3" s="7"/>
    </row>
    <row r="4" ht="25" customHeight="1" spans="1:17">
      <c r="A4" s="9">
        <v>1</v>
      </c>
      <c r="B4" s="2" t="s">
        <v>62</v>
      </c>
      <c r="C4" s="10" t="s">
        <v>20</v>
      </c>
      <c r="D4" s="11" t="s">
        <v>21</v>
      </c>
      <c r="E4" s="34" t="s">
        <v>22</v>
      </c>
      <c r="F4" s="9">
        <v>90</v>
      </c>
      <c r="G4" s="12">
        <v>0.6</v>
      </c>
      <c r="H4" s="9">
        <f t="shared" ref="H4:H13" si="0">F4*G4</f>
        <v>54</v>
      </c>
      <c r="I4" s="20">
        <v>83.5</v>
      </c>
      <c r="J4" s="12">
        <v>0.4</v>
      </c>
      <c r="K4" s="7">
        <f t="shared" ref="K4:K13" si="1">I4*J4</f>
        <v>33.4</v>
      </c>
      <c r="L4" s="7" t="s">
        <v>23</v>
      </c>
      <c r="M4" s="7">
        <v>2.5</v>
      </c>
      <c r="N4" s="7">
        <f t="shared" ref="N4:N13" si="2">H4+K4+M4</f>
        <v>89.9</v>
      </c>
      <c r="O4" s="7" t="s">
        <v>24</v>
      </c>
      <c r="P4" s="7" t="s">
        <v>63</v>
      </c>
      <c r="Q4" s="9" t="s">
        <v>26</v>
      </c>
    </row>
    <row r="5" ht="25" customHeight="1" spans="1:17">
      <c r="A5" s="9">
        <v>2</v>
      </c>
      <c r="B5" s="2" t="s">
        <v>64</v>
      </c>
      <c r="C5" s="10" t="s">
        <v>34</v>
      </c>
      <c r="D5" s="10"/>
      <c r="E5" s="34" t="s">
        <v>22</v>
      </c>
      <c r="F5" s="9">
        <v>88.5</v>
      </c>
      <c r="G5" s="12">
        <v>0.6</v>
      </c>
      <c r="H5" s="9">
        <f t="shared" si="0"/>
        <v>53.1</v>
      </c>
      <c r="I5" s="20">
        <v>75.18</v>
      </c>
      <c r="J5" s="12">
        <v>0.4</v>
      </c>
      <c r="K5" s="7">
        <f t="shared" si="1"/>
        <v>30.072</v>
      </c>
      <c r="L5" s="7" t="s">
        <v>65</v>
      </c>
      <c r="M5" s="7">
        <v>0</v>
      </c>
      <c r="N5" s="7">
        <f t="shared" si="2"/>
        <v>83.172</v>
      </c>
      <c r="O5" s="7" t="s">
        <v>24</v>
      </c>
      <c r="P5" s="7" t="s">
        <v>63</v>
      </c>
      <c r="Q5" s="9" t="s">
        <v>26</v>
      </c>
    </row>
    <row r="6" ht="25" customHeight="1" spans="1:17">
      <c r="A6" s="9">
        <v>3</v>
      </c>
      <c r="B6" s="2" t="s">
        <v>66</v>
      </c>
      <c r="C6" s="10" t="s">
        <v>20</v>
      </c>
      <c r="D6" s="10"/>
      <c r="E6" s="34" t="s">
        <v>22</v>
      </c>
      <c r="F6" s="9">
        <v>80</v>
      </c>
      <c r="G6" s="12">
        <v>0.6</v>
      </c>
      <c r="H6" s="9">
        <f t="shared" si="0"/>
        <v>48</v>
      </c>
      <c r="I6" s="20">
        <v>78.27</v>
      </c>
      <c r="J6" s="12">
        <v>0.4</v>
      </c>
      <c r="K6" s="7">
        <f t="shared" si="1"/>
        <v>31.308</v>
      </c>
      <c r="L6" s="7" t="s">
        <v>23</v>
      </c>
      <c r="M6" s="7">
        <v>2.5</v>
      </c>
      <c r="N6" s="7">
        <f t="shared" si="2"/>
        <v>81.808</v>
      </c>
      <c r="O6" s="7" t="s">
        <v>24</v>
      </c>
      <c r="P6" s="7" t="s">
        <v>63</v>
      </c>
      <c r="Q6" s="9" t="s">
        <v>26</v>
      </c>
    </row>
    <row r="7" ht="25" customHeight="1" spans="1:17">
      <c r="A7" s="9">
        <v>4</v>
      </c>
      <c r="B7" s="2" t="s">
        <v>67</v>
      </c>
      <c r="C7" s="10" t="s">
        <v>20</v>
      </c>
      <c r="D7" s="10"/>
      <c r="E7" s="34" t="s">
        <v>22</v>
      </c>
      <c r="F7" s="9">
        <v>78.5</v>
      </c>
      <c r="G7" s="12">
        <v>0.6</v>
      </c>
      <c r="H7" s="9">
        <f t="shared" si="0"/>
        <v>47.1</v>
      </c>
      <c r="I7" s="20">
        <v>75.93</v>
      </c>
      <c r="J7" s="12">
        <v>0.4</v>
      </c>
      <c r="K7" s="7">
        <f t="shared" si="1"/>
        <v>30.372</v>
      </c>
      <c r="L7" s="7" t="s">
        <v>23</v>
      </c>
      <c r="M7" s="7">
        <v>2.5</v>
      </c>
      <c r="N7" s="7">
        <f t="shared" si="2"/>
        <v>79.972</v>
      </c>
      <c r="O7" s="7" t="s">
        <v>24</v>
      </c>
      <c r="P7" s="7" t="s">
        <v>63</v>
      </c>
      <c r="Q7" s="9" t="s">
        <v>26</v>
      </c>
    </row>
    <row r="8" ht="25" customHeight="1" spans="1:17">
      <c r="A8" s="9">
        <v>5</v>
      </c>
      <c r="B8" s="2" t="s">
        <v>68</v>
      </c>
      <c r="C8" s="10" t="s">
        <v>20</v>
      </c>
      <c r="D8" s="10"/>
      <c r="E8" s="34" t="s">
        <v>30</v>
      </c>
      <c r="F8" s="9">
        <v>94</v>
      </c>
      <c r="G8" s="12">
        <v>0.6</v>
      </c>
      <c r="H8" s="9">
        <f t="shared" si="0"/>
        <v>56.4</v>
      </c>
      <c r="I8" s="20">
        <v>87.16</v>
      </c>
      <c r="J8" s="12">
        <v>0.4</v>
      </c>
      <c r="K8" s="7">
        <f t="shared" si="1"/>
        <v>34.864</v>
      </c>
      <c r="L8" s="7" t="s">
        <v>28</v>
      </c>
      <c r="M8" s="7">
        <v>1.5</v>
      </c>
      <c r="N8" s="7">
        <f t="shared" si="2"/>
        <v>92.764</v>
      </c>
      <c r="O8" s="7" t="s">
        <v>24</v>
      </c>
      <c r="P8" s="7" t="s">
        <v>63</v>
      </c>
      <c r="Q8" s="9" t="s">
        <v>31</v>
      </c>
    </row>
    <row r="9" ht="25" customHeight="1" spans="1:17">
      <c r="A9" s="9">
        <v>6</v>
      </c>
      <c r="B9" s="2" t="s">
        <v>69</v>
      </c>
      <c r="C9" s="10" t="s">
        <v>34</v>
      </c>
      <c r="D9" s="10"/>
      <c r="E9" s="34" t="s">
        <v>30</v>
      </c>
      <c r="F9" s="9">
        <v>86</v>
      </c>
      <c r="G9" s="12">
        <v>0.6</v>
      </c>
      <c r="H9" s="9">
        <f t="shared" si="0"/>
        <v>51.6</v>
      </c>
      <c r="I9" s="20">
        <v>83.97</v>
      </c>
      <c r="J9" s="12">
        <v>0.4</v>
      </c>
      <c r="K9" s="7">
        <f t="shared" si="1"/>
        <v>33.588</v>
      </c>
      <c r="L9" s="7" t="s">
        <v>23</v>
      </c>
      <c r="M9" s="7">
        <v>2.5</v>
      </c>
      <c r="N9" s="7">
        <f t="shared" si="2"/>
        <v>87.688</v>
      </c>
      <c r="O9" s="7" t="s">
        <v>24</v>
      </c>
      <c r="P9" s="7" t="s">
        <v>63</v>
      </c>
      <c r="Q9" s="9" t="s">
        <v>31</v>
      </c>
    </row>
    <row r="10" ht="25" customHeight="1" spans="1:17">
      <c r="A10" s="9">
        <v>7</v>
      </c>
      <c r="B10" s="2" t="s">
        <v>70</v>
      </c>
      <c r="C10" s="10" t="s">
        <v>20</v>
      </c>
      <c r="D10" s="10"/>
      <c r="E10" s="34" t="s">
        <v>35</v>
      </c>
      <c r="F10" s="9">
        <v>91.5</v>
      </c>
      <c r="G10" s="12">
        <v>0.6</v>
      </c>
      <c r="H10" s="9">
        <f t="shared" si="0"/>
        <v>54.9</v>
      </c>
      <c r="I10" s="20">
        <v>82.9</v>
      </c>
      <c r="J10" s="12">
        <v>0.4</v>
      </c>
      <c r="K10" s="7">
        <f t="shared" si="1"/>
        <v>33.16</v>
      </c>
      <c r="L10" s="7" t="s">
        <v>28</v>
      </c>
      <c r="M10" s="7">
        <v>1.5</v>
      </c>
      <c r="N10" s="7">
        <f t="shared" si="2"/>
        <v>89.56</v>
      </c>
      <c r="O10" s="7" t="s">
        <v>24</v>
      </c>
      <c r="P10" s="7" t="s">
        <v>63</v>
      </c>
      <c r="Q10" s="9" t="s">
        <v>36</v>
      </c>
    </row>
    <row r="11" ht="25" customHeight="1" spans="1:17">
      <c r="A11" s="9">
        <v>8</v>
      </c>
      <c r="B11" s="2" t="s">
        <v>71</v>
      </c>
      <c r="C11" s="10" t="s">
        <v>34</v>
      </c>
      <c r="D11" s="10"/>
      <c r="E11" s="34" t="s">
        <v>35</v>
      </c>
      <c r="F11" s="9">
        <v>85.5</v>
      </c>
      <c r="G11" s="12">
        <v>0.6</v>
      </c>
      <c r="H11" s="9">
        <f t="shared" si="0"/>
        <v>51.3</v>
      </c>
      <c r="I11" s="20">
        <v>79.34</v>
      </c>
      <c r="J11" s="12">
        <v>0.4</v>
      </c>
      <c r="K11" s="7">
        <f t="shared" si="1"/>
        <v>31.736</v>
      </c>
      <c r="L11" s="7" t="s">
        <v>23</v>
      </c>
      <c r="M11" s="7">
        <v>2.5</v>
      </c>
      <c r="N11" s="7">
        <f t="shared" si="2"/>
        <v>85.536</v>
      </c>
      <c r="O11" s="7" t="s">
        <v>24</v>
      </c>
      <c r="P11" s="7" t="s">
        <v>63</v>
      </c>
      <c r="Q11" s="9" t="s">
        <v>36</v>
      </c>
    </row>
    <row r="12" ht="25" customHeight="1" spans="1:17">
      <c r="A12" s="9">
        <v>9</v>
      </c>
      <c r="B12" s="2" t="s">
        <v>72</v>
      </c>
      <c r="C12" s="10" t="s">
        <v>20</v>
      </c>
      <c r="D12" s="10"/>
      <c r="E12" s="34" t="s">
        <v>38</v>
      </c>
      <c r="F12" s="9">
        <v>88</v>
      </c>
      <c r="G12" s="12">
        <v>0.6</v>
      </c>
      <c r="H12" s="9">
        <f t="shared" si="0"/>
        <v>52.8</v>
      </c>
      <c r="I12" s="20">
        <v>78.36</v>
      </c>
      <c r="J12" s="12">
        <v>0.4</v>
      </c>
      <c r="K12" s="7">
        <f t="shared" si="1"/>
        <v>31.344</v>
      </c>
      <c r="L12" s="7" t="s">
        <v>73</v>
      </c>
      <c r="M12" s="7">
        <v>0</v>
      </c>
      <c r="N12" s="7">
        <f t="shared" si="2"/>
        <v>84.144</v>
      </c>
      <c r="O12" s="7" t="s">
        <v>24</v>
      </c>
      <c r="P12" s="7" t="s">
        <v>63</v>
      </c>
      <c r="Q12" s="9" t="s">
        <v>39</v>
      </c>
    </row>
    <row r="13" ht="25" customHeight="1" spans="1:17">
      <c r="A13" s="9">
        <v>10</v>
      </c>
      <c r="B13" s="2" t="s">
        <v>74</v>
      </c>
      <c r="C13" s="10" t="s">
        <v>20</v>
      </c>
      <c r="D13" s="10"/>
      <c r="E13" s="34" t="s">
        <v>38</v>
      </c>
      <c r="F13" s="9">
        <v>77</v>
      </c>
      <c r="G13" s="12">
        <v>0.6</v>
      </c>
      <c r="H13" s="9">
        <f t="shared" si="0"/>
        <v>46.2</v>
      </c>
      <c r="I13" s="20">
        <v>72.77</v>
      </c>
      <c r="J13" s="12">
        <v>0.4</v>
      </c>
      <c r="K13" s="7">
        <f t="shared" si="1"/>
        <v>29.108</v>
      </c>
      <c r="L13" s="7" t="s">
        <v>75</v>
      </c>
      <c r="M13" s="7">
        <v>0</v>
      </c>
      <c r="N13" s="7">
        <f t="shared" si="2"/>
        <v>75.308</v>
      </c>
      <c r="O13" s="7" t="s">
        <v>24</v>
      </c>
      <c r="P13" s="7" t="s">
        <v>63</v>
      </c>
      <c r="Q13" s="9" t="s">
        <v>39</v>
      </c>
    </row>
    <row r="14" ht="25" customHeight="1" spans="1:17">
      <c r="A14" s="9">
        <v>11</v>
      </c>
      <c r="B14" s="2" t="s">
        <v>76</v>
      </c>
      <c r="C14" s="10" t="s">
        <v>20</v>
      </c>
      <c r="D14" s="10"/>
      <c r="E14" s="34" t="s">
        <v>41</v>
      </c>
      <c r="F14" s="10">
        <v>84.5</v>
      </c>
      <c r="G14" s="12">
        <v>0.6</v>
      </c>
      <c r="H14" s="10">
        <v>50.7</v>
      </c>
      <c r="I14" s="20">
        <v>78.71</v>
      </c>
      <c r="J14" s="12">
        <v>0.4</v>
      </c>
      <c r="K14" s="7">
        <v>31.484</v>
      </c>
      <c r="L14" s="7" t="s">
        <v>65</v>
      </c>
      <c r="M14" s="7">
        <v>0</v>
      </c>
      <c r="N14" s="7">
        <v>82.184</v>
      </c>
      <c r="O14" s="7" t="s">
        <v>24</v>
      </c>
      <c r="P14" s="7" t="s">
        <v>63</v>
      </c>
      <c r="Q14" s="9" t="s">
        <v>43</v>
      </c>
    </row>
    <row r="15" ht="25" customHeight="1" spans="1:17">
      <c r="A15" s="9">
        <v>12</v>
      </c>
      <c r="B15" s="2" t="s">
        <v>77</v>
      </c>
      <c r="C15" s="10" t="s">
        <v>20</v>
      </c>
      <c r="D15" s="10"/>
      <c r="E15" s="34" t="s">
        <v>41</v>
      </c>
      <c r="F15" s="10">
        <v>78</v>
      </c>
      <c r="G15" s="12">
        <v>0.6</v>
      </c>
      <c r="H15" s="10">
        <v>46.8</v>
      </c>
      <c r="I15" s="20">
        <v>78.9</v>
      </c>
      <c r="J15" s="12">
        <v>0.4</v>
      </c>
      <c r="K15" s="7">
        <v>31.56</v>
      </c>
      <c r="L15" s="7" t="s">
        <v>23</v>
      </c>
      <c r="M15" s="7">
        <v>2.5</v>
      </c>
      <c r="N15" s="7">
        <v>80.86</v>
      </c>
      <c r="O15" s="7" t="s">
        <v>24</v>
      </c>
      <c r="P15" s="7" t="s">
        <v>63</v>
      </c>
      <c r="Q15" s="9" t="s">
        <v>43</v>
      </c>
    </row>
    <row r="16" ht="25" customHeight="1" spans="1:17">
      <c r="A16" s="9">
        <v>13</v>
      </c>
      <c r="B16" s="2" t="s">
        <v>78</v>
      </c>
      <c r="C16" s="10" t="s">
        <v>20</v>
      </c>
      <c r="D16" s="10"/>
      <c r="E16" s="34" t="s">
        <v>41</v>
      </c>
      <c r="F16" s="10">
        <v>77</v>
      </c>
      <c r="G16" s="12">
        <v>0.6</v>
      </c>
      <c r="H16" s="10">
        <v>46.2</v>
      </c>
      <c r="I16" s="20">
        <v>77.77</v>
      </c>
      <c r="J16" s="12">
        <v>0.4</v>
      </c>
      <c r="K16" s="7">
        <v>31.108</v>
      </c>
      <c r="L16" s="7" t="s">
        <v>28</v>
      </c>
      <c r="M16" s="7">
        <v>1.5</v>
      </c>
      <c r="N16" s="7">
        <v>78.808</v>
      </c>
      <c r="O16" s="7" t="s">
        <v>24</v>
      </c>
      <c r="P16" s="7" t="s">
        <v>63</v>
      </c>
      <c r="Q16" s="9" t="s">
        <v>43</v>
      </c>
    </row>
    <row r="17" ht="25" customHeight="1" spans="1:17">
      <c r="A17" s="9">
        <v>14</v>
      </c>
      <c r="B17" s="2" t="s">
        <v>79</v>
      </c>
      <c r="C17" s="10" t="s">
        <v>20</v>
      </c>
      <c r="D17" s="10"/>
      <c r="E17" s="34" t="s">
        <v>46</v>
      </c>
      <c r="F17" s="9">
        <v>83</v>
      </c>
      <c r="G17" s="12">
        <v>0.6</v>
      </c>
      <c r="H17" s="9">
        <f t="shared" ref="H17:H23" si="3">F17*G17</f>
        <v>49.8</v>
      </c>
      <c r="I17" s="20">
        <v>78.4</v>
      </c>
      <c r="J17" s="12">
        <v>0.4</v>
      </c>
      <c r="K17" s="7">
        <f t="shared" ref="K17:K23" si="4">I17*J17</f>
        <v>31.36</v>
      </c>
      <c r="L17" s="7" t="s">
        <v>28</v>
      </c>
      <c r="M17" s="7">
        <v>1.5</v>
      </c>
      <c r="N17" s="7">
        <f t="shared" ref="N17:N23" si="5">H17+K17+M17</f>
        <v>82.66</v>
      </c>
      <c r="O17" s="7" t="s">
        <v>24</v>
      </c>
      <c r="P17" s="7" t="s">
        <v>63</v>
      </c>
      <c r="Q17" s="9" t="s">
        <v>47</v>
      </c>
    </row>
    <row r="18" ht="25" customHeight="1" spans="1:17">
      <c r="A18" s="9">
        <v>15</v>
      </c>
      <c r="B18" s="2" t="s">
        <v>80</v>
      </c>
      <c r="C18" s="10" t="s">
        <v>20</v>
      </c>
      <c r="D18" s="10"/>
      <c r="E18" s="34" t="s">
        <v>46</v>
      </c>
      <c r="F18" s="9">
        <v>83</v>
      </c>
      <c r="G18" s="12">
        <v>0.6</v>
      </c>
      <c r="H18" s="9">
        <f t="shared" si="3"/>
        <v>49.8</v>
      </c>
      <c r="I18" s="20">
        <v>77.82</v>
      </c>
      <c r="J18" s="12">
        <v>0.4</v>
      </c>
      <c r="K18" s="7">
        <f t="shared" si="4"/>
        <v>31.128</v>
      </c>
      <c r="L18" s="7" t="s">
        <v>28</v>
      </c>
      <c r="M18" s="7">
        <v>1.5</v>
      </c>
      <c r="N18" s="7">
        <f t="shared" si="5"/>
        <v>82.428</v>
      </c>
      <c r="O18" s="7" t="s">
        <v>24</v>
      </c>
      <c r="P18" s="7" t="s">
        <v>63</v>
      </c>
      <c r="Q18" s="9" t="s">
        <v>47</v>
      </c>
    </row>
    <row r="19" ht="25" customHeight="1" spans="1:17">
      <c r="A19" s="9">
        <v>16</v>
      </c>
      <c r="B19" s="13" t="s">
        <v>81</v>
      </c>
      <c r="C19" s="10" t="s">
        <v>34</v>
      </c>
      <c r="D19" s="11" t="s">
        <v>82</v>
      </c>
      <c r="E19" s="34" t="s">
        <v>50</v>
      </c>
      <c r="F19" s="10">
        <v>65</v>
      </c>
      <c r="G19" s="12">
        <v>0.6</v>
      </c>
      <c r="H19" s="9">
        <f t="shared" si="3"/>
        <v>39</v>
      </c>
      <c r="I19" s="20">
        <v>80.17</v>
      </c>
      <c r="J19" s="12">
        <v>0.4</v>
      </c>
      <c r="K19" s="7">
        <f t="shared" si="4"/>
        <v>32.068</v>
      </c>
      <c r="L19" s="21" t="s">
        <v>28</v>
      </c>
      <c r="M19" s="9">
        <v>1.5</v>
      </c>
      <c r="N19" s="7">
        <f>H19+K19</f>
        <v>71.068</v>
      </c>
      <c r="O19" s="7" t="s">
        <v>24</v>
      </c>
      <c r="P19" s="7" t="s">
        <v>63</v>
      </c>
      <c r="Q19" s="9"/>
    </row>
    <row r="20" ht="25" customHeight="1" spans="1:17">
      <c r="A20" s="9">
        <v>17</v>
      </c>
      <c r="B20" s="14" t="s">
        <v>83</v>
      </c>
      <c r="C20" s="10" t="s">
        <v>34</v>
      </c>
      <c r="D20" s="10"/>
      <c r="E20" s="34" t="s">
        <v>50</v>
      </c>
      <c r="F20" s="10">
        <v>62</v>
      </c>
      <c r="G20" s="12">
        <v>0.6</v>
      </c>
      <c r="H20" s="9">
        <f t="shared" si="3"/>
        <v>37.2</v>
      </c>
      <c r="I20" s="22">
        <v>76.8</v>
      </c>
      <c r="J20" s="12">
        <v>0.4</v>
      </c>
      <c r="K20" s="7">
        <f t="shared" si="4"/>
        <v>30.72</v>
      </c>
      <c r="L20" s="21" t="s">
        <v>28</v>
      </c>
      <c r="M20" s="9">
        <v>1.5</v>
      </c>
      <c r="N20" s="7">
        <f t="shared" si="5"/>
        <v>69.42</v>
      </c>
      <c r="O20" s="7" t="s">
        <v>24</v>
      </c>
      <c r="P20" s="7" t="s">
        <v>63</v>
      </c>
      <c r="Q20" s="9"/>
    </row>
    <row r="21" ht="25" customHeight="1" spans="1:17">
      <c r="A21" s="9">
        <v>18</v>
      </c>
      <c r="B21" s="14" t="s">
        <v>84</v>
      </c>
      <c r="C21" s="10" t="s">
        <v>20</v>
      </c>
      <c r="D21" s="10"/>
      <c r="E21" s="34" t="s">
        <v>50</v>
      </c>
      <c r="F21" s="10">
        <v>65</v>
      </c>
      <c r="G21" s="12">
        <v>0.6</v>
      </c>
      <c r="H21" s="9">
        <f t="shared" si="3"/>
        <v>39</v>
      </c>
      <c r="I21" s="22">
        <v>70.89</v>
      </c>
      <c r="J21" s="12">
        <v>0.4</v>
      </c>
      <c r="K21" s="7">
        <f t="shared" si="4"/>
        <v>28.356</v>
      </c>
      <c r="L21" s="14" t="s">
        <v>65</v>
      </c>
      <c r="M21" s="9">
        <v>0</v>
      </c>
      <c r="N21" s="7">
        <f t="shared" si="5"/>
        <v>67.356</v>
      </c>
      <c r="O21" s="7" t="s">
        <v>24</v>
      </c>
      <c r="P21" s="7" t="s">
        <v>63</v>
      </c>
      <c r="Q21" s="9"/>
    </row>
    <row r="22" ht="25" customHeight="1" spans="1:17">
      <c r="A22" s="9">
        <v>19</v>
      </c>
      <c r="B22" s="14" t="s">
        <v>85</v>
      </c>
      <c r="C22" s="10" t="s">
        <v>34</v>
      </c>
      <c r="D22" s="10"/>
      <c r="E22" s="15" t="s">
        <v>50</v>
      </c>
      <c r="F22" s="10">
        <v>24</v>
      </c>
      <c r="G22" s="12">
        <v>0.6</v>
      </c>
      <c r="H22" s="9">
        <f t="shared" si="3"/>
        <v>14.4</v>
      </c>
      <c r="I22" s="22">
        <v>83.77</v>
      </c>
      <c r="J22" s="12">
        <v>0.4</v>
      </c>
      <c r="K22" s="7">
        <f t="shared" si="4"/>
        <v>33.508</v>
      </c>
      <c r="L22" s="21" t="s">
        <v>73</v>
      </c>
      <c r="M22" s="9">
        <v>0</v>
      </c>
      <c r="N22" s="7">
        <f t="shared" si="5"/>
        <v>47.908</v>
      </c>
      <c r="O22" s="7" t="s">
        <v>24</v>
      </c>
      <c r="P22" s="7" t="s">
        <v>63</v>
      </c>
      <c r="Q22" s="9"/>
    </row>
    <row r="23" ht="25" customHeight="1" spans="1:17">
      <c r="A23" s="9">
        <v>20</v>
      </c>
      <c r="B23" s="14" t="s">
        <v>86</v>
      </c>
      <c r="C23" s="10" t="s">
        <v>20</v>
      </c>
      <c r="D23" s="10"/>
      <c r="E23" s="15" t="s">
        <v>50</v>
      </c>
      <c r="F23" s="10">
        <v>19.5</v>
      </c>
      <c r="G23" s="12">
        <v>0.6</v>
      </c>
      <c r="H23" s="9">
        <f t="shared" si="3"/>
        <v>11.7</v>
      </c>
      <c r="I23" s="22">
        <v>75.45</v>
      </c>
      <c r="J23" s="12">
        <v>0.4</v>
      </c>
      <c r="K23" s="7">
        <f t="shared" si="4"/>
        <v>30.18</v>
      </c>
      <c r="L23" s="21" t="s">
        <v>28</v>
      </c>
      <c r="M23" s="9">
        <v>1.5</v>
      </c>
      <c r="N23" s="7">
        <f t="shared" si="5"/>
        <v>43.38</v>
      </c>
      <c r="O23" s="7" t="s">
        <v>24</v>
      </c>
      <c r="P23" s="7" t="s">
        <v>63</v>
      </c>
      <c r="Q23" s="9"/>
    </row>
  </sheetData>
  <mergeCells count="14">
    <mergeCell ref="A1:Q1"/>
    <mergeCell ref="D2:E2"/>
    <mergeCell ref="F2:H2"/>
    <mergeCell ref="I2:K2"/>
    <mergeCell ref="L2:M2"/>
    <mergeCell ref="A2:A3"/>
    <mergeCell ref="B2:B3"/>
    <mergeCell ref="C2:C3"/>
    <mergeCell ref="D4:D18"/>
    <mergeCell ref="D19:D23"/>
    <mergeCell ref="N2:N3"/>
    <mergeCell ref="O2:O3"/>
    <mergeCell ref="P2:P3"/>
    <mergeCell ref="Q2:Q3"/>
  </mergeCells>
  <pageMargins left="0.75" right="0.75" top="1" bottom="1" header="0.5" footer="0.5"/>
  <pageSetup paperSize="9" scale="7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WWO_wpscloud_20260508175737-a9385e8bc7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进入体检人员</vt:lpstr>
      <vt:lpstr>补录人员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触手可及,</cp:lastModifiedBy>
  <dcterms:created xsi:type="dcterms:W3CDTF">2026-05-21T17:09:00Z</dcterms:created>
  <dcterms:modified xsi:type="dcterms:W3CDTF">2026-06-03T06:53:13Z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124245BA8EC341A6ACA35726638D6F85_13</vt:lpwstr>
  </property>
  <property fmtid="{D5CDD505-2E9C-101B-9397-08002B2CF9AE}" pid="3" name="KSOProductBuildVer">
    <vt:lpwstr>2052-12.1.0.17857</vt:lpwstr>
  </property>
  <property fmtid="{D5CDD505-2E9C-101B-9397-08002B2CF9AE}" pid="4" name="CalculationRule">
    <vt:i4>1</vt:i4>
  </property>
</Properties>
</file>